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10" activeTab="0"/>
  </bookViews>
  <sheets>
    <sheet name="Report" sheetId="1" r:id="rId1"/>
    <sheet name="Summary" sheetId="2" r:id="rId2"/>
    <sheet name="1.Objective" sheetId="3" r:id="rId3"/>
    <sheet name="2.Safe.Env." sheetId="4" r:id="rId4"/>
    <sheet name="3.Management" sheetId="5" r:id="rId5"/>
    <sheet name="4.OFFERS" sheetId="6" r:id="rId6"/>
    <sheet name="5.Design Engineering" sheetId="7" r:id="rId7"/>
    <sheet name="6.INDUSTRIALISATION" sheetId="8" r:id="rId8"/>
    <sheet name="7.Production Plan" sheetId="9" r:id="rId9"/>
    <sheet name="8.Manufacturing" sheetId="10" r:id="rId10"/>
    <sheet name="9.STORE-LIVR" sheetId="11" r:id="rId11"/>
    <sheet name="10.Complaints" sheetId="12" r:id="rId12"/>
    <sheet name="11.MAINTENANCE" sheetId="13" r:id="rId13"/>
    <sheet name="12.SYST-INFO" sheetId="14" r:id="rId14"/>
    <sheet name="13.Training&amp;Development" sheetId="15" r:id="rId15"/>
    <sheet name="14.Ex.Supplier" sheetId="16" r:id="rId16"/>
    <sheet name="15.MESURES" sheetId="17" r:id="rId17"/>
    <sheet name="Plan Audit" sheetId="18" r:id="rId18"/>
  </sheets>
  <externalReferences>
    <externalReference r:id="rId21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<sst xmlns="http://schemas.openxmlformats.org/spreadsheetml/2006/main" count="445" uniqueCount="222">
  <si>
    <t>N/A</t>
  </si>
  <si>
    <t>Responsible</t>
  </si>
  <si>
    <t>Deadline</t>
  </si>
  <si>
    <t>3. Management</t>
  </si>
  <si>
    <t>Management</t>
  </si>
  <si>
    <t>Supports</t>
  </si>
  <si>
    <t>Hutchinson audit questionnaire</t>
  </si>
  <si>
    <t>Schedules</t>
  </si>
  <si>
    <t>auditor 1</t>
  </si>
  <si>
    <t>Lunch</t>
  </si>
  <si>
    <t>Production Time Table used?
1. For week
2. For Day</t>
  </si>
  <si>
    <t>Person responsible for production timetable?</t>
  </si>
  <si>
    <t>Method/system allowing production schedule person know raw material is available.</t>
  </si>
  <si>
    <t>Procedure for receiving material?</t>
  </si>
  <si>
    <t>Expiration date apply for raw material and supporting procedure.</t>
  </si>
  <si>
    <t>Raw material acceptance procedure.</t>
  </si>
  <si>
    <t>Raw material traceability:
1. To supplier
2. Within Plant</t>
  </si>
  <si>
    <t>First Article Inspection Protocol evident?
Review sample FAI report.</t>
  </si>
  <si>
    <t>Corrective action plant for FA Failure?</t>
  </si>
  <si>
    <t>Scrap Rate being recorded</t>
  </si>
  <si>
    <t>Training for all operator?
See training record.</t>
  </si>
  <si>
    <t>Temp worker monitor by trainer?</t>
  </si>
  <si>
    <t>Workshop Cleanup:
1. Frequency and schedule.</t>
  </si>
  <si>
    <t>Last part made to be retained for analysis before tool s are service.</t>
  </si>
  <si>
    <t>Audited products</t>
  </si>
  <si>
    <t>Reference Frame Audit</t>
  </si>
  <si>
    <t>Co-Auditor</t>
  </si>
  <si>
    <t>Auditees</t>
  </si>
  <si>
    <t>Audit Date</t>
  </si>
  <si>
    <t>Audit Area</t>
  </si>
  <si>
    <t>Quotation:</t>
  </si>
  <si>
    <t>Date for action Plan(10 days)</t>
  </si>
  <si>
    <t>Systen to be Requalified</t>
  </si>
  <si>
    <t>Progress Direction</t>
  </si>
  <si>
    <t>If Follow-up Audit Report</t>
  </si>
  <si>
    <t>Previous result</t>
  </si>
  <si>
    <t>Comments on previous Audit</t>
  </si>
  <si>
    <t>Auditees:</t>
  </si>
  <si>
    <t>Action defined-Followed</t>
  </si>
  <si>
    <t>Line results, important events, etc., displayed</t>
  </si>
  <si>
    <t>Control Plan</t>
  </si>
  <si>
    <t>Process Flow Diagram</t>
  </si>
  <si>
    <t>Calibration Record available?</t>
  </si>
  <si>
    <t>Resources available to performance maintenance?
1. Electrical?
2. Calibration?
3. Tooling?</t>
  </si>
  <si>
    <t>Maintenance report and record?
1. Electrical?
2. Calibration?
3. Tooling?</t>
  </si>
  <si>
    <t>Suivi de control des outillages en production.
Remise à niveau des outillages.
Sécurisation des outillages.</t>
  </si>
  <si>
    <t>#
Unsatisfactory</t>
  </si>
  <si>
    <t>Follow-up action for accident</t>
  </si>
  <si>
    <t>Safety initiative available
Safety manager?</t>
  </si>
  <si>
    <t>4. Offers (Commercial &amp; Sales)</t>
  </si>
  <si>
    <t>Acceptable</t>
  </si>
  <si>
    <t>Type of software:
1. Engineering(i.e. Pro-E)
2. Manufacturing(i.e. master cam)</t>
  </si>
  <si>
    <t>Specification clearly communicated to supplier?
1. Spec. package?
2. PO?
3. Contract?</t>
  </si>
  <si>
    <t>CAR tracked and follow-up?</t>
  </si>
  <si>
    <t>Person responsible?
Storage and delivery procedures available?</t>
  </si>
  <si>
    <t>SPC on Key Control Characteristics:
1. Data tracked.
2. KCC on traveler w/ sign off</t>
  </si>
  <si>
    <t>Continuous improvement use to improve productivity?</t>
  </si>
  <si>
    <t>Equipment maintenance:
1. Maintenance procedure
2. Maintenance record</t>
  </si>
  <si>
    <t>Safety equipment used by operator:
1. Safety shoe
2. Goggles
3. Gloves etc.</t>
  </si>
  <si>
    <t>Material Organization:
Raw material properly stored and readily retrieved.</t>
  </si>
  <si>
    <t>1 . Objectives
6 . Industrialization (new products)
4 . Offers (technical and commercial)
9. Store &amp; Delivery
5 . Design Engineering
7 . Production Plan
8 . Manufacturing</t>
  </si>
  <si>
    <t>15h00 - 16h00</t>
  </si>
  <si>
    <t>address</t>
  </si>
  <si>
    <t xml:space="preserve"> 9h00</t>
  </si>
  <si>
    <t>Prototype tooling plan preserved                    Clear operating methods to manufacture and inspect prototypes</t>
  </si>
  <si>
    <t>Frequency of press adjustments
Analysis of adjustment causes, adjustment logged</t>
  </si>
  <si>
    <t>Use of reground material within known limits</t>
  </si>
  <si>
    <t>Total parts produced per mould known</t>
  </si>
  <si>
    <t>Change management evident:
1. Sample Procedure &amp; Policy.</t>
  </si>
  <si>
    <t>Procedure to release new product to manufacturing?</t>
  </si>
  <si>
    <t>In-Process inspection and data tracking</t>
  </si>
  <si>
    <t>Working Instruction available?
How accessible is WI?</t>
  </si>
  <si>
    <t>FMEA being use and updated?</t>
  </si>
  <si>
    <t>Means to de-bug new product?
Method to notify customer if issue arise and how long will it takes?</t>
  </si>
  <si>
    <t>Method to track startup of new product.</t>
  </si>
  <si>
    <t>Sale Policy evident?</t>
  </si>
  <si>
    <t>guarantee of compliance of the shipment against the BL and order</t>
  </si>
  <si>
    <t>Procedure #/Comment</t>
  </si>
  <si>
    <t>Method to draw up production schedule.</t>
  </si>
  <si>
    <t>11.Maintenance &amp; Tooling</t>
  </si>
  <si>
    <t>12. Information System Maintenance</t>
  </si>
  <si>
    <t>14. External Supplier</t>
  </si>
  <si>
    <t>15.Measurement System &amp; Test</t>
  </si>
  <si>
    <t>Analysis per critical machine</t>
  </si>
  <si>
    <t>Compare amount to overall payroll
(&gt; 3% in France)</t>
  </si>
  <si>
    <t>Signature:</t>
  </si>
  <si>
    <t>Supplier</t>
  </si>
  <si>
    <t>Company quality Policy Available</t>
  </si>
  <si>
    <t>Corrective action Plan and person responsible.</t>
  </si>
  <si>
    <t>Quality Data:
1. PPM
2. Customer Complaint
3. On time delivery</t>
  </si>
  <si>
    <t>Accident tracked and reported</t>
  </si>
  <si>
    <t>Policy to handle waste and hazardous material.</t>
  </si>
  <si>
    <t>Material Storage protocol:
1. Receiving Procedure
2. Material Identification</t>
  </si>
  <si>
    <t>Performance Indicator:
1. PPM
2. % On Time Delivery
3, Internal Scrap rate</t>
  </si>
  <si>
    <t>SPC</t>
  </si>
  <si>
    <t>Corrective Action Plan:
1. Person In Charge?
2. Typical response Time?</t>
  </si>
  <si>
    <t>Demonstrate tracking of exiting corrective action report.</t>
  </si>
  <si>
    <t>Person Assign for bidding process?</t>
  </si>
  <si>
    <t>Price Factor based on:
1. Tariff
2. Scale
3. Updated Accounting input</t>
  </si>
  <si>
    <t>Bid tracking system available?</t>
  </si>
  <si>
    <t>New Product log document:
Method to track new product and development process.</t>
  </si>
  <si>
    <t>Engineering capacity:
1. Design &amp; Development
2. Testing and validation</t>
  </si>
  <si>
    <t>DFMEA</t>
  </si>
  <si>
    <t>Hutchinson</t>
  </si>
  <si>
    <t></t>
  </si>
  <si>
    <t>X</t>
  </si>
  <si>
    <t>x</t>
  </si>
  <si>
    <t>FIFO</t>
  </si>
  <si>
    <t>Physical Inventories reflected on IT data base?</t>
  </si>
  <si>
    <t>Shipment tracked?
%OTD documented?</t>
  </si>
  <si>
    <t>Person Assigned for corrective action plan?
Procedure to handle Quality, Billing and logistic issue?</t>
  </si>
  <si>
    <t>CAR log available?</t>
  </si>
  <si>
    <t>FEMA update for new failure mode?
Example</t>
  </si>
  <si>
    <t>Critical part/tooling in inventory to min. downtime.</t>
  </si>
  <si>
    <t>CM(change management) on key machinery?
Record available?</t>
  </si>
  <si>
    <t>Software maintenance contact?</t>
  </si>
  <si>
    <t>Network backup system available?</t>
  </si>
  <si>
    <t>Network organized to make share file available?</t>
  </si>
  <si>
    <t>Company Org. Chart available?</t>
  </si>
  <si>
    <t>Training record?</t>
  </si>
  <si>
    <t>Training Plan?
Who is in charge of training?</t>
  </si>
  <si>
    <t xml:space="preserve">Cross Training(rotation program available?
</t>
  </si>
  <si>
    <t>Tracking of turn over and absenteeism?</t>
  </si>
  <si>
    <t>Who is responsible for supplier selection?
Available procedure?</t>
  </si>
  <si>
    <t>Supplier rating system?
1. Procedure 
2. Performance tracked (PPM, OTD, complaints)</t>
  </si>
  <si>
    <t>Who is in charge of supplier dispute?</t>
  </si>
  <si>
    <t>Who is in charge of calibration?</t>
  </si>
  <si>
    <t>Inventory of calibration equipment?</t>
  </si>
  <si>
    <t xml:space="preserve">Up-to date Calibration on all equipment?
</t>
  </si>
  <si>
    <t>%
Conformity</t>
  </si>
  <si>
    <t>#
Unacceptable</t>
  </si>
  <si>
    <t>#
Acceptable</t>
  </si>
  <si>
    <t>#
Satisfactory</t>
  </si>
  <si>
    <t>Total</t>
  </si>
  <si>
    <t>Audited Product</t>
  </si>
  <si>
    <t>Customer-
Project</t>
  </si>
  <si>
    <t>Customer
Serial</t>
  </si>
  <si>
    <t>Customer - Project</t>
  </si>
  <si>
    <t>Customer - Serial</t>
  </si>
  <si>
    <t>1.Organization Objectives</t>
  </si>
  <si>
    <t>2.Safety &amp; Environment</t>
  </si>
  <si>
    <t>3.Management</t>
  </si>
  <si>
    <t>4.Offers</t>
  </si>
  <si>
    <t>5.Design Engineering</t>
  </si>
  <si>
    <t>6.Industrialization</t>
  </si>
  <si>
    <t>7.Production Plan</t>
  </si>
  <si>
    <t>8.Manufacturing</t>
  </si>
  <si>
    <t>9.Storage &amp; Delivery</t>
  </si>
  <si>
    <t>10.Complaints</t>
  </si>
  <si>
    <t>11.Maintenance &amp; Tools</t>
  </si>
  <si>
    <t>12.Information System Maintenance</t>
  </si>
  <si>
    <t>13.Training &amp; Development</t>
  </si>
  <si>
    <t>14.Supplier Control</t>
  </si>
  <si>
    <t>15.Measurement System Maintenance</t>
  </si>
  <si>
    <t>Rating</t>
  </si>
  <si>
    <t>Satisfactory</t>
  </si>
  <si>
    <t>Unsatisfactory</t>
  </si>
  <si>
    <t>Unacceptable</t>
  </si>
  <si>
    <t>Corrective Action</t>
  </si>
  <si>
    <t>Point To Check in Audit</t>
  </si>
  <si>
    <t>Conformity Index</t>
  </si>
  <si>
    <t>5.Desdign Engineering</t>
  </si>
  <si>
    <t>6.Industrialization of New Product</t>
  </si>
  <si>
    <t>Procedure for storing material?
(i.e. humidity control, excessive heat)</t>
  </si>
  <si>
    <t>9.Store &amp; Delivery</t>
  </si>
  <si>
    <t xml:space="preserve">  9h00 -  9h30</t>
  </si>
  <si>
    <t xml:space="preserve">  9h30 - 10h00</t>
  </si>
  <si>
    <t>10h00 - 10h30</t>
  </si>
  <si>
    <t>10h30 - 11h00</t>
  </si>
  <si>
    <t>11h00 - 12h30</t>
  </si>
  <si>
    <t>12h30 - 13h30</t>
  </si>
  <si>
    <t>13h30 - 14h00</t>
  </si>
  <si>
    <t>14h00 - 14h30</t>
  </si>
  <si>
    <t>14h30 - 15h00</t>
  </si>
  <si>
    <t>Supplier:</t>
  </si>
  <si>
    <t>Reference frame of audit:</t>
  </si>
  <si>
    <t>Auditors</t>
  </si>
  <si>
    <t>Pilot</t>
  </si>
  <si>
    <t>Copy:</t>
  </si>
  <si>
    <t>Info:</t>
  </si>
  <si>
    <t>Audit date:</t>
  </si>
  <si>
    <t>Quantity</t>
  </si>
  <si>
    <t>Note</t>
  </si>
  <si>
    <t>Yes</t>
  </si>
  <si>
    <t>No</t>
  </si>
  <si>
    <t>If Yes - Plan when:</t>
  </si>
  <si>
    <t>Legend</t>
  </si>
  <si>
    <t>Applied, effective: SATISFAYING</t>
  </si>
  <si>
    <t>Small variation of formalization / application: ACCEPTABLE</t>
  </si>
  <si>
    <t>Criterion partially applied: UNSATISFACTORY</t>
  </si>
  <si>
    <t>Not taken into account, not applied, major non conformity: INNACEPTABLE</t>
  </si>
  <si>
    <t>Comments</t>
  </si>
  <si>
    <t>Date:</t>
  </si>
  <si>
    <t>Previous note</t>
  </si>
  <si>
    <t>FCD-0649</t>
  </si>
  <si>
    <t xml:space="preserve">Barry Controls     </t>
  </si>
  <si>
    <t xml:space="preserve">                          (potential) AUDIT PLAN FOR SUPPLIER EVALUATION AUDIT
                                                                    (Audit Schedule)
</t>
  </si>
  <si>
    <t>10. Complaints
14. External supplies
15. Measurement System and tests
12  Information systems 
13. Training &amp; Development 
2.   Safety and the environment
3.   Management
11. Maintenance
Conclusion</t>
  </si>
  <si>
    <t>FCD-0649                                           Page 1 of 18</t>
  </si>
  <si>
    <t xml:space="preserve"> Page 18 of 18</t>
  </si>
  <si>
    <t>Full function team involve for bidding:
1. Engineering(technical input)
2.Manufacturing(capacity)
3. Sourcing(logistic and raw material)</t>
  </si>
  <si>
    <t>System audit report: 
Supplier Rating Report</t>
  </si>
  <si>
    <t xml:space="preserve">Supplier Rating Report                                                    </t>
  </si>
  <si>
    <t xml:space="preserve">Note: Any changes to this document must be reflected on the Hutchinson website at https://hutchinsonai.com/download-forms/. </t>
  </si>
  <si>
    <t xml:space="preserve">           Please notify Website Administrator.</t>
  </si>
  <si>
    <t>Rev. 2</t>
  </si>
  <si>
    <t>FCD-0649      Page 2 of 18
Rev.2</t>
  </si>
  <si>
    <t>FCD-0649         Page 3 of 18
Rev. 2</t>
  </si>
  <si>
    <t>FCD-0649        Page 4 of 18
Rev. 2</t>
  </si>
  <si>
    <t>FCD-0649         Page 5 of 18
Rev. 2</t>
  </si>
  <si>
    <t>FCD-0649       Page 6 of 18
Rev. 2</t>
  </si>
  <si>
    <t>FCD-0649         Page 7 of 18
Rev. 2</t>
  </si>
  <si>
    <t>FCD-0649         Page 8 of 18
Rev. 2</t>
  </si>
  <si>
    <t>FCD-0649          Page 9 of 18
Rev. 2</t>
  </si>
  <si>
    <t>FCD-0649             Page 10 of 18
Rev. 2</t>
  </si>
  <si>
    <t>FCD-0649                Page 11 of 18
Rev. 2</t>
  </si>
  <si>
    <t>FCD-0649                Page 12 of 18
Rev. 2</t>
  </si>
  <si>
    <t>FCD-0649         Page 13 of 18
Rev. 2</t>
  </si>
  <si>
    <t>FCD-0649                Page 14 of 18
Rev. 2</t>
  </si>
  <si>
    <t>FCD-0649                Page 15 of 18
Rev. 2</t>
  </si>
  <si>
    <t>FCD-0649        Page 16 of 18
Rev. 2</t>
  </si>
  <si>
    <t>FCD-0649                  Page 17 of 18
Rev.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</si>
</sst>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C]m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4"/>
      <color indexed="12"/>
      <name val="Tahoma"/>
      <family val="2"/>
    </font>
    <font>
      <sz val="9"/>
      <name val="Tahoma"/>
      <family val="2"/>
    </font>
    <font>
      <i/>
      <u val="single"/>
      <sz val="7"/>
      <name val="Tahoma"/>
      <family val="2"/>
    </font>
    <font>
      <b/>
      <i/>
      <sz val="7"/>
      <name val="Tahoma"/>
      <family val="2"/>
    </font>
    <font>
      <sz val="10"/>
      <name val="Wingdings"/>
      <family val="0"/>
    </font>
    <font>
      <sz val="6"/>
      <name val="Tahoma"/>
      <family val="2"/>
    </font>
    <font>
      <i/>
      <sz val="8"/>
      <name val="Tahoma"/>
      <family val="2"/>
    </font>
    <font>
      <sz val="8"/>
      <color indexed="12"/>
      <name val="Tahoma"/>
      <family val="2"/>
    </font>
    <font>
      <sz val="8"/>
      <color indexed="12"/>
      <name val="Times New Roman"/>
      <family val="1"/>
    </font>
    <font>
      <b/>
      <u val="single"/>
      <sz val="12"/>
      <name val="Tahoma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5.5"/>
      <color indexed="8"/>
      <name val="Arial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15" fontId="2" fillId="0" borderId="0" xfId="58">
      <alignment/>
      <protection/>
    </xf>
    <xf numFmtId="0" fontId="3" fillId="33" borderId="0" xfId="58" applyNumberFormat="1" applyFont="1" applyFill="1" applyBorder="1" applyAlignment="1">
      <alignment horizontal="center" vertical="center" wrapText="1"/>
      <protection/>
    </xf>
    <xf numFmtId="15" fontId="6" fillId="0" borderId="0" xfId="58" applyFont="1" applyBorder="1">
      <alignment/>
      <protection/>
    </xf>
    <xf numFmtId="15" fontId="9" fillId="0" borderId="10" xfId="58" applyFont="1" applyBorder="1">
      <alignment/>
      <protection/>
    </xf>
    <xf numFmtId="15" fontId="10" fillId="0" borderId="10" xfId="58" applyFont="1" applyBorder="1" applyProtection="1">
      <alignment/>
      <protection locked="0"/>
    </xf>
    <xf numFmtId="15" fontId="6" fillId="0" borderId="10" xfId="58" applyFont="1" applyBorder="1" applyProtection="1">
      <alignment/>
      <protection locked="0"/>
    </xf>
    <xf numFmtId="15" fontId="8" fillId="0" borderId="10" xfId="58" applyFont="1" applyBorder="1">
      <alignment/>
      <protection/>
    </xf>
    <xf numFmtId="15" fontId="9" fillId="0" borderId="0" xfId="58" applyFont="1" applyBorder="1">
      <alignment/>
      <protection/>
    </xf>
    <xf numFmtId="15" fontId="10" fillId="0" borderId="0" xfId="58" applyFont="1" applyBorder="1" applyProtection="1">
      <alignment/>
      <protection locked="0"/>
    </xf>
    <xf numFmtId="15" fontId="6" fillId="0" borderId="0" xfId="58" applyFont="1" applyBorder="1" applyProtection="1">
      <alignment/>
      <protection locked="0"/>
    </xf>
    <xf numFmtId="15" fontId="9" fillId="0" borderId="11" xfId="58" applyFont="1" applyBorder="1">
      <alignment/>
      <protection/>
    </xf>
    <xf numFmtId="15" fontId="6" fillId="0" borderId="11" xfId="58" applyFont="1" applyBorder="1" applyProtection="1">
      <alignment/>
      <protection locked="0"/>
    </xf>
    <xf numFmtId="15" fontId="6" fillId="0" borderId="11" xfId="58" applyFont="1" applyBorder="1">
      <alignment/>
      <protection/>
    </xf>
    <xf numFmtId="15" fontId="6" fillId="0" borderId="12" xfId="58" applyFont="1" applyBorder="1" applyAlignment="1">
      <alignment vertical="center"/>
      <protection/>
    </xf>
    <xf numFmtId="15" fontId="10" fillId="0" borderId="13" xfId="58" applyFont="1" applyBorder="1" applyAlignment="1" applyProtection="1">
      <alignment vertical="center"/>
      <protection locked="0"/>
    </xf>
    <xf numFmtId="15" fontId="6" fillId="0" borderId="13" xfId="58" applyFont="1" applyBorder="1" applyAlignment="1" applyProtection="1">
      <alignment vertical="center"/>
      <protection locked="0"/>
    </xf>
    <xf numFmtId="15" fontId="6" fillId="0" borderId="14" xfId="58" applyFont="1" applyBorder="1" applyAlignment="1" applyProtection="1">
      <alignment vertical="center"/>
      <protection locked="0"/>
    </xf>
    <xf numFmtId="15" fontId="6" fillId="0" borderId="0" xfId="58" applyFont="1" applyBorder="1" applyAlignment="1">
      <alignment vertical="center"/>
      <protection/>
    </xf>
    <xf numFmtId="15" fontId="2" fillId="0" borderId="0" xfId="58" applyAlignment="1">
      <alignment vertical="center"/>
      <protection/>
    </xf>
    <xf numFmtId="15" fontId="10" fillId="0" borderId="0" xfId="58" applyFont="1" applyBorder="1">
      <alignment/>
      <protection/>
    </xf>
    <xf numFmtId="15" fontId="6" fillId="0" borderId="15" xfId="58" applyFont="1" applyBorder="1" applyAlignment="1">
      <alignment horizontal="center"/>
      <protection/>
    </xf>
    <xf numFmtId="1" fontId="6" fillId="0" borderId="15" xfId="58" applyNumberFormat="1" applyFont="1" applyBorder="1" applyAlignment="1">
      <alignment horizontal="center"/>
      <protection/>
    </xf>
    <xf numFmtId="1" fontId="6" fillId="0" borderId="12" xfId="58" applyNumberFormat="1" applyFont="1" applyBorder="1" applyAlignment="1">
      <alignment horizontal="center"/>
      <protection/>
    </xf>
    <xf numFmtId="1" fontId="6" fillId="0" borderId="16" xfId="58" applyNumberFormat="1" applyFont="1" applyBorder="1" applyAlignment="1">
      <alignment horizontal="center"/>
      <protection/>
    </xf>
    <xf numFmtId="15" fontId="11" fillId="34" borderId="17" xfId="58" applyFont="1" applyFill="1" applyBorder="1" applyAlignment="1">
      <alignment horizontal="center" vertical="center" wrapText="1"/>
      <protection/>
    </xf>
    <xf numFmtId="15" fontId="11" fillId="34" borderId="15" xfId="58" applyFont="1" applyFill="1" applyBorder="1" applyAlignment="1">
      <alignment horizontal="center" vertical="center" wrapText="1"/>
      <protection/>
    </xf>
    <xf numFmtId="1" fontId="12" fillId="34" borderId="15" xfId="58" applyNumberFormat="1" applyFont="1" applyFill="1" applyBorder="1" applyAlignment="1">
      <alignment horizontal="center" vertical="center"/>
      <protection/>
    </xf>
    <xf numFmtId="1" fontId="12" fillId="34" borderId="12" xfId="58" applyNumberFormat="1" applyFont="1" applyFill="1" applyBorder="1" applyAlignment="1">
      <alignment horizontal="center" vertical="center"/>
      <protection/>
    </xf>
    <xf numFmtId="1" fontId="12" fillId="34" borderId="18" xfId="58" applyNumberFormat="1" applyFont="1" applyFill="1" applyBorder="1" applyAlignment="1">
      <alignment horizontal="center" vertical="center"/>
      <protection/>
    </xf>
    <xf numFmtId="9" fontId="12" fillId="0" borderId="19" xfId="58" applyNumberFormat="1" applyFont="1" applyFill="1" applyBorder="1" applyAlignment="1">
      <alignment horizontal="center" vertical="center"/>
      <protection/>
    </xf>
    <xf numFmtId="15" fontId="11" fillId="0" borderId="13" xfId="58" applyFont="1" applyFill="1" applyBorder="1" applyAlignment="1">
      <alignment horizontal="center" vertical="center" wrapText="1"/>
      <protection/>
    </xf>
    <xf numFmtId="1" fontId="12" fillId="0" borderId="13" xfId="58" applyNumberFormat="1" applyFont="1" applyFill="1" applyBorder="1" applyAlignment="1">
      <alignment horizontal="center" vertical="center"/>
      <protection/>
    </xf>
    <xf numFmtId="15" fontId="6" fillId="0" borderId="10" xfId="58" applyFont="1" applyFill="1" applyBorder="1" applyAlignment="1">
      <alignment horizontal="right" vertical="center" wrapText="1"/>
      <protection/>
    </xf>
    <xf numFmtId="1" fontId="13" fillId="0" borderId="10" xfId="58" applyNumberFormat="1" applyFont="1" applyFill="1" applyBorder="1" applyAlignment="1">
      <alignment horizontal="left" vertical="center"/>
      <protection/>
    </xf>
    <xf numFmtId="15" fontId="6" fillId="0" borderId="11" xfId="58" applyFont="1" applyFill="1" applyBorder="1" applyAlignment="1">
      <alignment horizontal="right" vertical="center" wrapText="1"/>
      <protection/>
    </xf>
    <xf numFmtId="1" fontId="12" fillId="0" borderId="11" xfId="58" applyNumberFormat="1" applyFont="1" applyFill="1" applyBorder="1" applyAlignment="1">
      <alignment horizontal="center" vertical="center"/>
      <protection/>
    </xf>
    <xf numFmtId="2" fontId="12" fillId="0" borderId="11" xfId="58" applyNumberFormat="1" applyFont="1" applyFill="1" applyBorder="1" applyAlignment="1">
      <alignment horizontal="center" vertical="center"/>
      <protection/>
    </xf>
    <xf numFmtId="15" fontId="6" fillId="35" borderId="0" xfId="58" applyFont="1" applyFill="1" applyBorder="1">
      <alignment/>
      <protection/>
    </xf>
    <xf numFmtId="15" fontId="16" fillId="35" borderId="0" xfId="58" applyFont="1" applyFill="1" applyBorder="1" applyAlignment="1">
      <alignment horizontal="center"/>
      <protection/>
    </xf>
    <xf numFmtId="15" fontId="17" fillId="35" borderId="0" xfId="58" applyFont="1" applyFill="1" applyBorder="1">
      <alignment/>
      <protection/>
    </xf>
    <xf numFmtId="15" fontId="6" fillId="0" borderId="10" xfId="58" applyFont="1" applyBorder="1">
      <alignment/>
      <protection/>
    </xf>
    <xf numFmtId="15" fontId="6" fillId="0" borderId="20" xfId="58" applyFont="1" applyBorder="1">
      <alignment/>
      <protection/>
    </xf>
    <xf numFmtId="15" fontId="9" fillId="0" borderId="21" xfId="58" applyFont="1" applyBorder="1">
      <alignment/>
      <protection/>
    </xf>
    <xf numFmtId="15" fontId="6" fillId="36" borderId="22" xfId="58" applyFont="1" applyFill="1" applyBorder="1">
      <alignment/>
      <protection/>
    </xf>
    <xf numFmtId="15" fontId="6" fillId="36" borderId="0" xfId="58" applyFont="1" applyFill="1" applyBorder="1">
      <alignment/>
      <protection/>
    </xf>
    <xf numFmtId="15" fontId="9" fillId="36" borderId="0" xfId="58" applyFont="1" applyFill="1" applyBorder="1" applyAlignment="1">
      <alignment horizontal="center"/>
      <protection/>
    </xf>
    <xf numFmtId="15" fontId="9" fillId="36" borderId="0" xfId="58" applyFont="1" applyFill="1" applyBorder="1">
      <alignment/>
      <protection/>
    </xf>
    <xf numFmtId="15" fontId="6" fillId="0" borderId="23" xfId="58" applyFont="1" applyBorder="1" applyAlignment="1">
      <alignment horizontal="center"/>
      <protection/>
    </xf>
    <xf numFmtId="1" fontId="12" fillId="34" borderId="15" xfId="58" applyNumberFormat="1" applyFont="1" applyFill="1" applyBorder="1" applyAlignment="1" applyProtection="1">
      <alignment horizontal="center" vertical="center"/>
      <protection locked="0"/>
    </xf>
    <xf numFmtId="9" fontId="12" fillId="34" borderId="24" xfId="58" applyNumberFormat="1" applyFont="1" applyFill="1" applyBorder="1" applyAlignment="1" applyProtection="1">
      <alignment horizontal="center" vertical="center"/>
      <protection locked="0"/>
    </xf>
    <xf numFmtId="15" fontId="6" fillId="36" borderId="10" xfId="58" applyFont="1" applyFill="1" applyBorder="1">
      <alignment/>
      <protection/>
    </xf>
    <xf numFmtId="15" fontId="6" fillId="0" borderId="0" xfId="58" applyFont="1" applyFill="1" applyBorder="1">
      <alignment/>
      <protection/>
    </xf>
    <xf numFmtId="15" fontId="6" fillId="0" borderId="25" xfId="58" applyFont="1" applyFill="1" applyBorder="1">
      <alignment/>
      <protection/>
    </xf>
    <xf numFmtId="0" fontId="22" fillId="0" borderId="0" xfId="56" applyFont="1" applyAlignment="1" applyProtection="1">
      <alignment vertical="center"/>
      <protection/>
    </xf>
    <xf numFmtId="15" fontId="2" fillId="33" borderId="0" xfId="58" applyFill="1" applyBorder="1">
      <alignment/>
      <protection/>
    </xf>
    <xf numFmtId="15" fontId="2" fillId="34" borderId="0" xfId="58" applyFill="1" applyBorder="1">
      <alignment/>
      <protection/>
    </xf>
    <xf numFmtId="15" fontId="6" fillId="34" borderId="0" xfId="58" applyFont="1" applyFill="1" applyBorder="1">
      <alignment/>
      <protection/>
    </xf>
    <xf numFmtId="15" fontId="2" fillId="0" borderId="0" xfId="58" applyBorder="1">
      <alignment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21" xfId="56" applyFont="1" applyBorder="1" applyAlignment="1">
      <alignment vertical="center"/>
      <protection/>
    </xf>
    <xf numFmtId="0" fontId="0" fillId="0" borderId="10" xfId="56" applyFont="1" applyBorder="1" applyAlignment="1">
      <alignment vertical="center"/>
      <protection/>
    </xf>
    <xf numFmtId="9" fontId="0" fillId="0" borderId="10" xfId="56" applyNumberFormat="1" applyFont="1" applyBorder="1" applyAlignment="1">
      <alignment horizontal="center"/>
      <protection/>
    </xf>
    <xf numFmtId="0" fontId="0" fillId="0" borderId="10" xfId="56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9" fontId="23" fillId="0" borderId="10" xfId="56" applyNumberFormat="1" applyFont="1" applyBorder="1" applyAlignment="1">
      <alignment horizontal="center" vertical="center"/>
      <protection/>
    </xf>
    <xf numFmtId="0" fontId="0" fillId="0" borderId="26" xfId="56" applyFont="1" applyBorder="1" applyAlignment="1">
      <alignment vertical="center"/>
      <protection/>
    </xf>
    <xf numFmtId="0" fontId="0" fillId="0" borderId="0" xfId="56" applyFont="1" applyBorder="1" applyAlignment="1">
      <alignment vertical="center"/>
      <protection/>
    </xf>
    <xf numFmtId="9" fontId="0" fillId="0" borderId="0" xfId="56" applyNumberFormat="1" applyFont="1" applyBorder="1" applyAlignment="1">
      <alignment horizontal="center"/>
      <protection/>
    </xf>
    <xf numFmtId="0" fontId="0" fillId="0" borderId="0" xfId="56" applyFont="1" applyBorder="1" applyAlignment="1">
      <alignment horizontal="center" vertical="center"/>
      <protection/>
    </xf>
    <xf numFmtId="1" fontId="0" fillId="0" borderId="0" xfId="56" applyNumberFormat="1" applyFont="1" applyBorder="1" applyAlignment="1">
      <alignment horizontal="center" vertical="center"/>
      <protection/>
    </xf>
    <xf numFmtId="9" fontId="23" fillId="0" borderId="0" xfId="56" applyNumberFormat="1" applyFont="1" applyBorder="1" applyAlignment="1">
      <alignment horizontal="center" vertical="center"/>
      <protection/>
    </xf>
    <xf numFmtId="0" fontId="0" fillId="0" borderId="27" xfId="56" applyFont="1" applyBorder="1" applyAlignment="1">
      <alignment vertical="center"/>
      <protection/>
    </xf>
    <xf numFmtId="0" fontId="0" fillId="0" borderId="11" xfId="56" applyFont="1" applyBorder="1" applyAlignment="1">
      <alignment vertical="center"/>
      <protection/>
    </xf>
    <xf numFmtId="9" fontId="0" fillId="0" borderId="11" xfId="56" applyNumberFormat="1" applyFont="1" applyBorder="1" applyAlignment="1">
      <alignment horizontal="center"/>
      <protection/>
    </xf>
    <xf numFmtId="0" fontId="0" fillId="0" borderId="11" xfId="56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9" fontId="23" fillId="0" borderId="11" xfId="56" applyNumberFormat="1" applyFont="1" applyBorder="1" applyAlignment="1">
      <alignment horizontal="center" vertical="center"/>
      <protection/>
    </xf>
    <xf numFmtId="9" fontId="0" fillId="0" borderId="0" xfId="56" applyNumberFormat="1" applyFont="1" applyAlignment="1">
      <alignment horizontal="center" vertical="center"/>
      <protection/>
    </xf>
    <xf numFmtId="9" fontId="0" fillId="0" borderId="0" xfId="56" applyNumberFormat="1" applyFont="1" applyAlignment="1">
      <alignment vertical="center"/>
      <protection/>
    </xf>
    <xf numFmtId="9" fontId="1" fillId="0" borderId="0" xfId="56" applyNumberFormat="1" applyFont="1" applyAlignment="1">
      <alignment horizontal="center" vertical="center"/>
      <protection/>
    </xf>
    <xf numFmtId="164" fontId="0" fillId="0" borderId="0" xfId="56" applyNumberFormat="1" applyFont="1" applyAlignment="1">
      <alignment vertical="center"/>
      <protection/>
    </xf>
    <xf numFmtId="0" fontId="24" fillId="37" borderId="28" xfId="56" applyFont="1" applyFill="1" applyBorder="1" applyAlignment="1" applyProtection="1">
      <alignment horizontal="center" vertical="top" wrapText="1"/>
      <protection/>
    </xf>
    <xf numFmtId="9" fontId="0" fillId="0" borderId="29" xfId="56" applyNumberFormat="1" applyFont="1" applyBorder="1" applyAlignment="1" applyProtection="1">
      <alignment horizontal="center" vertical="center"/>
      <protection/>
    </xf>
    <xf numFmtId="9" fontId="25" fillId="37" borderId="29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 applyProtection="1">
      <alignment vertical="top" wrapText="1"/>
      <protection/>
    </xf>
    <xf numFmtId="0" fontId="0" fillId="0" borderId="0" xfId="56" applyProtection="1">
      <alignment/>
      <protection/>
    </xf>
    <xf numFmtId="0" fontId="0" fillId="0" borderId="0" xfId="56" applyBorder="1" applyAlignment="1" applyProtection="1">
      <alignment horizontal="left" vertical="center"/>
      <protection/>
    </xf>
    <xf numFmtId="0" fontId="0" fillId="0" borderId="0" xfId="56" applyBorder="1" applyProtection="1">
      <alignment/>
      <protection/>
    </xf>
    <xf numFmtId="0" fontId="2" fillId="0" borderId="30" xfId="56" applyFont="1" applyBorder="1" applyAlignment="1" applyProtection="1">
      <alignment horizontal="center" vertical="center" wrapText="1"/>
      <protection/>
    </xf>
    <xf numFmtId="0" fontId="0" fillId="0" borderId="31" xfId="56" applyBorder="1" applyProtection="1">
      <alignment/>
      <protection/>
    </xf>
    <xf numFmtId="0" fontId="0" fillId="0" borderId="0" xfId="56" applyAlignment="1" applyProtection="1">
      <alignment vertical="center"/>
      <protection/>
    </xf>
    <xf numFmtId="0" fontId="2" fillId="0" borderId="14" xfId="56" applyFont="1" applyBorder="1" applyAlignment="1" applyProtection="1">
      <alignment horizontal="center" vertical="top" wrapText="1"/>
      <protection locked="0"/>
    </xf>
    <xf numFmtId="0" fontId="2" fillId="0" borderId="15" xfId="56" applyFont="1" applyBorder="1" applyAlignment="1" applyProtection="1">
      <alignment horizontal="center" vertical="top" wrapText="1"/>
      <protection locked="0"/>
    </xf>
    <xf numFmtId="0" fontId="2" fillId="0" borderId="15" xfId="56" applyFont="1" applyBorder="1" applyAlignment="1" applyProtection="1">
      <alignment horizontal="left" vertical="center" wrapText="1"/>
      <protection/>
    </xf>
    <xf numFmtId="0" fontId="2" fillId="0" borderId="15" xfId="56" applyFont="1" applyBorder="1" applyAlignment="1" applyProtection="1">
      <alignment horizontal="left" vertical="top" wrapText="1"/>
      <protection locked="0"/>
    </xf>
    <xf numFmtId="0" fontId="2" fillId="0" borderId="15" xfId="56" applyFont="1" applyFill="1" applyBorder="1" applyAlignment="1" applyProtection="1">
      <alignment horizontal="center" vertical="center" wrapText="1"/>
      <protection locked="0"/>
    </xf>
    <xf numFmtId="0" fontId="2" fillId="0" borderId="32" xfId="56" applyFont="1" applyBorder="1" applyAlignment="1" applyProtection="1">
      <alignment horizontal="left" vertical="top" wrapText="1"/>
      <protection locked="0"/>
    </xf>
    <xf numFmtId="0" fontId="2" fillId="0" borderId="14" xfId="56" applyFont="1" applyFill="1" applyBorder="1" applyAlignment="1" applyProtection="1">
      <alignment horizontal="center" vertical="center" wrapText="1"/>
      <protection locked="0"/>
    </xf>
    <xf numFmtId="0" fontId="2" fillId="0" borderId="14" xfId="56" applyFont="1" applyBorder="1" applyAlignment="1" applyProtection="1">
      <alignment horizontal="left" vertical="top" wrapText="1"/>
      <protection locked="0"/>
    </xf>
    <xf numFmtId="0" fontId="2" fillId="0" borderId="33" xfId="56" applyFont="1" applyBorder="1" applyAlignment="1" applyProtection="1">
      <alignment horizontal="left" vertical="top" wrapText="1"/>
      <protection locked="0"/>
    </xf>
    <xf numFmtId="0" fontId="2" fillId="0" borderId="15" xfId="56" applyFont="1" applyBorder="1" applyAlignment="1" applyProtection="1">
      <alignment horizontal="left" vertical="center" wrapText="1"/>
      <protection locked="0"/>
    </xf>
    <xf numFmtId="0" fontId="2" fillId="0" borderId="14" xfId="56" applyFont="1" applyBorder="1" applyAlignment="1" applyProtection="1">
      <alignment horizontal="right" vertical="top" wrapText="1"/>
      <protection locked="0"/>
    </xf>
    <xf numFmtId="0" fontId="2" fillId="0" borderId="34" xfId="56" applyFont="1" applyBorder="1" applyAlignment="1" applyProtection="1">
      <alignment horizontal="right" vertical="top" wrapText="1"/>
      <protection/>
    </xf>
    <xf numFmtId="0" fontId="2" fillId="0" borderId="34" xfId="56" applyFont="1" applyBorder="1" applyAlignment="1" applyProtection="1">
      <alignment horizontal="left" vertical="center" wrapText="1"/>
      <protection/>
    </xf>
    <xf numFmtId="0" fontId="2" fillId="0" borderId="35" xfId="56" applyFont="1" applyBorder="1" applyAlignment="1" applyProtection="1">
      <alignment horizontal="right" vertical="top" wrapText="1"/>
      <protection/>
    </xf>
    <xf numFmtId="0" fontId="2" fillId="0" borderId="36" xfId="56" applyFont="1" applyBorder="1" applyAlignment="1" applyProtection="1">
      <alignment horizontal="center" vertical="center" wrapText="1"/>
      <protection/>
    </xf>
    <xf numFmtId="0" fontId="2" fillId="0" borderId="37" xfId="56" applyFont="1" applyBorder="1" applyAlignment="1" applyProtection="1">
      <alignment horizontal="right" vertical="top" wrapText="1"/>
      <protection/>
    </xf>
    <xf numFmtId="0" fontId="0" fillId="0" borderId="0" xfId="56" applyAlignment="1" applyProtection="1">
      <alignment horizontal="left" vertical="center"/>
      <protection/>
    </xf>
    <xf numFmtId="17" fontId="0" fillId="0" borderId="0" xfId="56" applyNumberFormat="1" applyProtection="1">
      <alignment/>
      <protection/>
    </xf>
    <xf numFmtId="0" fontId="24" fillId="37" borderId="38" xfId="56" applyFont="1" applyFill="1" applyBorder="1" applyAlignment="1" applyProtection="1">
      <alignment horizontal="center" vertical="top" wrapText="1"/>
      <protection/>
    </xf>
    <xf numFmtId="9" fontId="0" fillId="0" borderId="39" xfId="56" applyNumberFormat="1" applyBorder="1" applyAlignment="1" applyProtection="1">
      <alignment horizontal="center" vertical="center"/>
      <protection/>
    </xf>
    <xf numFmtId="0" fontId="0" fillId="0" borderId="13" xfId="56" applyBorder="1" applyProtection="1">
      <alignment/>
      <protection/>
    </xf>
    <xf numFmtId="0" fontId="0" fillId="0" borderId="13" xfId="56" applyBorder="1" applyAlignment="1" applyProtection="1">
      <alignment horizontal="left" vertical="center"/>
      <protection/>
    </xf>
    <xf numFmtId="0" fontId="0" fillId="0" borderId="33" xfId="56" applyBorder="1" applyProtection="1">
      <alignment/>
      <protection/>
    </xf>
    <xf numFmtId="0" fontId="0" fillId="0" borderId="0" xfId="56" applyAlignment="1">
      <alignment vertical="center"/>
      <protection/>
    </xf>
    <xf numFmtId="0" fontId="26" fillId="0" borderId="14" xfId="56" applyFont="1" applyBorder="1" applyAlignment="1" applyProtection="1">
      <alignment horizontal="center" vertical="center" wrapText="1"/>
      <protection locked="0"/>
    </xf>
    <xf numFmtId="0" fontId="26" fillId="0" borderId="14" xfId="56" applyFont="1" applyBorder="1" applyAlignment="1">
      <alignment horizontal="left" vertical="center" wrapText="1"/>
      <protection/>
    </xf>
    <xf numFmtId="0" fontId="28" fillId="0" borderId="14" xfId="56" applyFont="1" applyBorder="1" applyAlignment="1" applyProtection="1">
      <alignment horizontal="center" vertical="center" wrapText="1"/>
      <protection locked="0"/>
    </xf>
    <xf numFmtId="0" fontId="25" fillId="0" borderId="14" xfId="56" applyFont="1" applyBorder="1" applyAlignment="1" applyProtection="1">
      <alignment horizontal="left" vertical="center" wrapText="1"/>
      <protection locked="0"/>
    </xf>
    <xf numFmtId="0" fontId="25" fillId="0" borderId="32" xfId="56" applyFont="1" applyBorder="1" applyAlignment="1" applyProtection="1">
      <alignment horizontal="left" vertical="center" wrapText="1"/>
      <protection locked="0"/>
    </xf>
    <xf numFmtId="0" fontId="26" fillId="0" borderId="14" xfId="56" applyFont="1" applyBorder="1" applyAlignment="1" applyProtection="1">
      <alignment horizontal="left" vertical="center" wrapText="1"/>
      <protection locked="0"/>
    </xf>
    <xf numFmtId="0" fontId="0" fillId="0" borderId="32" xfId="56" applyBorder="1" applyAlignment="1" applyProtection="1">
      <alignment horizontal="left"/>
      <protection locked="0"/>
    </xf>
    <xf numFmtId="0" fontId="0" fillId="0" borderId="0" xfId="56">
      <alignment/>
      <protection/>
    </xf>
    <xf numFmtId="0" fontId="2" fillId="0" borderId="35" xfId="56" applyFont="1" applyBorder="1" applyAlignment="1">
      <alignment horizontal="right" vertical="top" wrapText="1"/>
      <protection/>
    </xf>
    <xf numFmtId="0" fontId="2" fillId="0" borderId="36" xfId="56" applyFont="1" applyBorder="1" applyAlignment="1">
      <alignment horizontal="right" vertical="top" wrapText="1"/>
      <protection/>
    </xf>
    <xf numFmtId="0" fontId="2" fillId="0" borderId="34" xfId="56" applyFont="1" applyBorder="1" applyAlignment="1">
      <alignment horizontal="left" vertical="center" wrapText="1"/>
      <protection/>
    </xf>
    <xf numFmtId="0" fontId="2" fillId="0" borderId="34" xfId="56" applyFont="1" applyBorder="1" applyAlignment="1">
      <alignment horizontal="right" vertical="top" wrapText="1"/>
      <protection/>
    </xf>
    <xf numFmtId="0" fontId="0" fillId="0" borderId="0" xfId="56" applyAlignment="1">
      <alignment horizontal="left" vertical="center"/>
      <protection/>
    </xf>
    <xf numFmtId="0" fontId="0" fillId="0" borderId="0" xfId="56" applyAlignment="1">
      <alignment horizontal="center" vertical="center"/>
      <protection/>
    </xf>
    <xf numFmtId="0" fontId="0" fillId="0" borderId="0" xfId="56" applyAlignment="1" applyProtection="1">
      <alignment horizontal="center" vertical="center"/>
      <protection/>
    </xf>
    <xf numFmtId="9" fontId="25" fillId="37" borderId="39" xfId="56" applyNumberFormat="1" applyFont="1" applyFill="1" applyBorder="1" applyAlignment="1" applyProtection="1">
      <alignment horizontal="center" vertical="center" wrapText="1"/>
      <protection/>
    </xf>
    <xf numFmtId="0" fontId="2" fillId="0" borderId="15" xfId="56" applyFont="1" applyBorder="1" applyAlignment="1" applyProtection="1">
      <alignment horizontal="center" vertical="center" wrapText="1"/>
      <protection/>
    </xf>
    <xf numFmtId="0" fontId="2" fillId="0" borderId="14" xfId="56" applyFont="1" applyBorder="1" applyAlignment="1" applyProtection="1">
      <alignment horizontal="left" vertical="center" wrapText="1"/>
      <protection/>
    </xf>
    <xf numFmtId="0" fontId="2" fillId="0" borderId="14" xfId="56" applyFont="1" applyBorder="1" applyAlignment="1" applyProtection="1">
      <alignment horizontal="left" vertical="center" wrapText="1"/>
      <protection locked="0"/>
    </xf>
    <xf numFmtId="0" fontId="0" fillId="0" borderId="0" xfId="56" applyAlignment="1">
      <alignment/>
      <protection/>
    </xf>
    <xf numFmtId="49" fontId="2" fillId="0" borderId="14" xfId="56" applyNumberFormat="1" applyFont="1" applyBorder="1" applyAlignment="1" applyProtection="1">
      <alignment horizontal="left" vertical="center" wrapText="1"/>
      <protection/>
    </xf>
    <xf numFmtId="49" fontId="2" fillId="0" borderId="14" xfId="56" applyNumberFormat="1" applyFont="1" applyBorder="1" applyAlignment="1" applyProtection="1">
      <alignment horizontal="left" vertical="center" wrapText="1"/>
      <protection locked="0"/>
    </xf>
    <xf numFmtId="0" fontId="2" fillId="0" borderId="15" xfId="56" applyFont="1" applyBorder="1" applyAlignment="1" applyProtection="1">
      <alignment horizontal="right" vertical="top" wrapText="1"/>
      <protection locked="0"/>
    </xf>
    <xf numFmtId="0" fontId="2" fillId="0" borderId="15" xfId="56" applyFont="1" applyBorder="1" applyAlignment="1" applyProtection="1">
      <alignment horizontal="center" vertical="center" wrapText="1"/>
      <protection locked="0"/>
    </xf>
    <xf numFmtId="0" fontId="2" fillId="0" borderId="35" xfId="56" applyFont="1" applyBorder="1" applyAlignment="1" applyProtection="1">
      <alignment horizontal="left" vertical="center" wrapText="1"/>
      <protection/>
    </xf>
    <xf numFmtId="0" fontId="2" fillId="0" borderId="36" xfId="56" applyFont="1" applyBorder="1" applyAlignment="1" applyProtection="1">
      <alignment horizontal="right" vertical="top" wrapText="1"/>
      <protection/>
    </xf>
    <xf numFmtId="0" fontId="2" fillId="0" borderId="14" xfId="56" applyFont="1" applyBorder="1" applyAlignment="1" applyProtection="1" quotePrefix="1">
      <alignment horizontal="left" vertical="top" wrapText="1"/>
      <protection locked="0"/>
    </xf>
    <xf numFmtId="0" fontId="2" fillId="0" borderId="13" xfId="56" applyFont="1" applyBorder="1" applyAlignment="1" applyProtection="1">
      <alignment horizontal="center" vertical="top" wrapText="1"/>
      <protection locked="0"/>
    </xf>
    <xf numFmtId="0" fontId="2" fillId="0" borderId="14" xfId="56" applyFont="1" applyBorder="1" applyAlignment="1" applyProtection="1">
      <alignment vertical="top" wrapText="1"/>
      <protection locked="0"/>
    </xf>
    <xf numFmtId="0" fontId="2" fillId="0" borderId="35" xfId="56" applyFont="1" applyBorder="1" applyAlignment="1">
      <alignment vertical="top" wrapText="1"/>
      <protection/>
    </xf>
    <xf numFmtId="0" fontId="2" fillId="0" borderId="36" xfId="56" applyFont="1" applyBorder="1" applyAlignment="1">
      <alignment vertical="top" wrapText="1"/>
      <protection/>
    </xf>
    <xf numFmtId="0" fontId="2" fillId="0" borderId="34" xfId="56" applyFont="1" applyBorder="1" applyAlignment="1">
      <alignment vertical="top" wrapText="1"/>
      <protection/>
    </xf>
    <xf numFmtId="0" fontId="2" fillId="0" borderId="36" xfId="56" applyFont="1" applyBorder="1" applyAlignment="1">
      <alignment horizontal="center" vertical="center" wrapText="1"/>
      <protection/>
    </xf>
    <xf numFmtId="0" fontId="2" fillId="0" borderId="15" xfId="56" applyFont="1" applyBorder="1" applyAlignment="1" applyProtection="1">
      <alignment horizontal="right" vertical="center" wrapText="1"/>
      <protection locked="0"/>
    </xf>
    <xf numFmtId="0" fontId="2" fillId="0" borderId="12" xfId="56" applyFont="1" applyBorder="1" applyAlignment="1" applyProtection="1">
      <alignment horizontal="right" vertical="center" wrapText="1"/>
      <protection locked="0"/>
    </xf>
    <xf numFmtId="0" fontId="2" fillId="0" borderId="32" xfId="56" applyFont="1" applyBorder="1" applyAlignment="1" applyProtection="1">
      <alignment horizontal="right" vertical="center" wrapText="1"/>
      <protection locked="0"/>
    </xf>
    <xf numFmtId="0" fontId="0" fillId="0" borderId="14" xfId="56" applyBorder="1" applyAlignment="1" applyProtection="1">
      <alignment horizontal="center" vertical="top" wrapText="1"/>
      <protection locked="0"/>
    </xf>
    <xf numFmtId="0" fontId="2" fillId="0" borderId="12" xfId="56" applyFont="1" applyBorder="1" applyAlignment="1" applyProtection="1">
      <alignment horizontal="left" vertical="top" wrapText="1"/>
      <protection locked="0"/>
    </xf>
    <xf numFmtId="0" fontId="2" fillId="0" borderId="15" xfId="56" applyFont="1" applyBorder="1" applyAlignment="1" applyProtection="1">
      <alignment horizontal="left" vertical="top" wrapText="1"/>
      <protection/>
    </xf>
    <xf numFmtId="0" fontId="2" fillId="0" borderId="15" xfId="56" applyFont="1" applyFill="1" applyBorder="1" applyAlignment="1" applyProtection="1">
      <alignment horizontal="center" vertical="center" wrapText="1"/>
      <protection/>
    </xf>
    <xf numFmtId="0" fontId="2" fillId="0" borderId="12" xfId="56" applyFont="1" applyBorder="1" applyAlignment="1" applyProtection="1">
      <alignment horizontal="left" vertical="top" wrapText="1"/>
      <protection/>
    </xf>
    <xf numFmtId="0" fontId="2" fillId="0" borderId="32" xfId="56" applyFont="1" applyBorder="1" applyAlignment="1" applyProtection="1">
      <alignment horizontal="left" vertical="top" wrapText="1"/>
      <protection/>
    </xf>
    <xf numFmtId="0" fontId="0" fillId="0" borderId="13" xfId="56" applyBorder="1" applyAlignment="1" applyProtection="1">
      <alignment horizontal="left" vertical="top"/>
      <protection/>
    </xf>
    <xf numFmtId="0" fontId="2" fillId="0" borderId="12" xfId="56" applyFont="1" applyBorder="1" applyAlignment="1" applyProtection="1">
      <alignment horizontal="center" vertical="top" wrapText="1"/>
      <protection locked="0"/>
    </xf>
    <xf numFmtId="0" fontId="0" fillId="0" borderId="15" xfId="56" applyBorder="1" applyAlignment="1" applyProtection="1">
      <alignment horizontal="left" vertical="top" wrapText="1"/>
      <protection locked="0"/>
    </xf>
    <xf numFmtId="0" fontId="2" fillId="0" borderId="34" xfId="56" applyFont="1" applyBorder="1" applyAlignment="1">
      <alignment horizontal="left" vertical="top" wrapText="1"/>
      <protection/>
    </xf>
    <xf numFmtId="0" fontId="0" fillId="0" borderId="0" xfId="56" applyAlignment="1">
      <alignment horizontal="left" vertical="top"/>
      <protection/>
    </xf>
    <xf numFmtId="0" fontId="0" fillId="0" borderId="0" xfId="56" applyAlignment="1" applyProtection="1">
      <alignment horizontal="left" vertical="top"/>
      <protection/>
    </xf>
    <xf numFmtId="0" fontId="0" fillId="0" borderId="15" xfId="56" applyBorder="1" applyAlignment="1" applyProtection="1">
      <alignment horizontal="center" vertical="center"/>
      <protection locked="0"/>
    </xf>
    <xf numFmtId="0" fontId="2" fillId="0" borderId="32" xfId="56" applyFont="1" applyBorder="1" applyAlignment="1" applyProtection="1">
      <alignment horizontal="right" vertical="top" wrapText="1"/>
      <protection locked="0"/>
    </xf>
    <xf numFmtId="0" fontId="2" fillId="0" borderId="33" xfId="56" applyFont="1" applyBorder="1" applyAlignment="1" applyProtection="1">
      <alignment vertical="top" wrapText="1"/>
      <protection locked="0"/>
    </xf>
    <xf numFmtId="0" fontId="0" fillId="0" borderId="0" xfId="57">
      <alignment/>
      <protection/>
    </xf>
    <xf numFmtId="0" fontId="0" fillId="0" borderId="0" xfId="57" applyAlignment="1">
      <alignment vertical="center"/>
      <protection/>
    </xf>
    <xf numFmtId="0" fontId="0" fillId="0" borderId="15" xfId="55" applyFont="1" applyFill="1" applyBorder="1" applyAlignment="1">
      <alignment vertical="center" wrapText="1"/>
      <protection/>
    </xf>
    <xf numFmtId="0" fontId="30" fillId="0" borderId="0" xfId="56" applyFont="1" applyAlignment="1">
      <alignment horizontal="center" vertical="center" wrapText="1"/>
      <protection/>
    </xf>
    <xf numFmtId="0" fontId="0" fillId="0" borderId="40" xfId="56" applyBorder="1" applyProtection="1">
      <alignment/>
      <protection/>
    </xf>
    <xf numFmtId="0" fontId="2" fillId="0" borderId="41" xfId="56" applyFont="1" applyBorder="1" applyAlignment="1" applyProtection="1">
      <alignment horizontal="center" vertical="top" wrapText="1"/>
      <protection locked="0"/>
    </xf>
    <xf numFmtId="0" fontId="2" fillId="0" borderId="41" xfId="56" applyFont="1" applyBorder="1" applyAlignment="1" applyProtection="1">
      <alignment horizontal="right" vertical="top" wrapText="1"/>
      <protection locked="0"/>
    </xf>
    <xf numFmtId="0" fontId="2" fillId="0" borderId="42" xfId="56" applyFont="1" applyBorder="1" applyAlignment="1" applyProtection="1">
      <alignment vertical="top" wrapText="1"/>
      <protection/>
    </xf>
    <xf numFmtId="0" fontId="2" fillId="0" borderId="15" xfId="56" applyFont="1" applyFill="1" applyBorder="1" applyAlignment="1" applyProtection="1">
      <alignment horizontal="center" textRotation="90" wrapText="1"/>
      <protection/>
    </xf>
    <xf numFmtId="9" fontId="0" fillId="0" borderId="39" xfId="56" applyNumberFormat="1" applyFont="1" applyBorder="1" applyAlignment="1" applyProtection="1">
      <alignment horizontal="center" vertical="center"/>
      <protection/>
    </xf>
    <xf numFmtId="0" fontId="2" fillId="0" borderId="18" xfId="56" applyFont="1" applyBorder="1" applyAlignment="1" applyProtection="1">
      <alignment vertical="top" wrapText="1"/>
      <protection/>
    </xf>
    <xf numFmtId="0" fontId="2" fillId="0" borderId="12" xfId="56" applyFont="1" applyBorder="1" applyAlignment="1" applyProtection="1">
      <alignment horizontal="center" vertical="center" wrapText="1"/>
      <protection locked="0"/>
    </xf>
    <xf numFmtId="0" fontId="0" fillId="0" borderId="15" xfId="56" applyBorder="1" applyAlignment="1" applyProtection="1">
      <alignment horizontal="center" vertical="center" wrapText="1"/>
      <protection locked="0"/>
    </xf>
    <xf numFmtId="0" fontId="0" fillId="0" borderId="15" xfId="56" applyFont="1" applyBorder="1" applyAlignment="1" applyProtection="1">
      <alignment horizontal="left" vertical="center" wrapText="1"/>
      <protection/>
    </xf>
    <xf numFmtId="0" fontId="0" fillId="0" borderId="32" xfId="56" applyBorder="1" applyAlignment="1" applyProtection="1">
      <alignment horizontal="left" vertical="center" wrapText="1"/>
      <protection locked="0"/>
    </xf>
    <xf numFmtId="0" fontId="0" fillId="0" borderId="15" xfId="56" applyBorder="1" applyAlignment="1" applyProtection="1">
      <alignment horizontal="left" vertical="center" wrapText="1"/>
      <protection/>
    </xf>
    <xf numFmtId="0" fontId="0" fillId="0" borderId="43" xfId="56" applyBorder="1" applyProtection="1">
      <alignment/>
      <protection/>
    </xf>
    <xf numFmtId="0" fontId="2" fillId="0" borderId="41" xfId="56" applyFont="1" applyBorder="1" applyAlignment="1" applyProtection="1">
      <alignment horizontal="center" vertical="center" wrapText="1"/>
      <protection locked="0"/>
    </xf>
    <xf numFmtId="0" fontId="2" fillId="0" borderId="32" xfId="56" applyFont="1" applyBorder="1" applyAlignment="1" applyProtection="1">
      <alignment horizontal="left" vertical="center" wrapText="1"/>
      <protection locked="0"/>
    </xf>
    <xf numFmtId="0" fontId="2" fillId="0" borderId="18" xfId="56" applyFont="1" applyBorder="1" applyAlignment="1">
      <alignment horizontal="right" vertical="top" wrapText="1"/>
      <protection/>
    </xf>
    <xf numFmtId="0" fontId="2" fillId="0" borderId="44" xfId="56" applyFont="1" applyBorder="1" applyAlignment="1" applyProtection="1">
      <alignment horizontal="center" vertical="top" wrapText="1"/>
      <protection locked="0"/>
    </xf>
    <xf numFmtId="0" fontId="0" fillId="35" borderId="41" xfId="0" applyFill="1" applyBorder="1" applyAlignment="1">
      <alignment vertical="center" wrapText="1"/>
    </xf>
    <xf numFmtId="0" fontId="0" fillId="35" borderId="18" xfId="0" applyFill="1" applyBorder="1" applyAlignment="1">
      <alignment vertical="center" wrapText="1"/>
    </xf>
    <xf numFmtId="0" fontId="0" fillId="0" borderId="40" xfId="57" applyBorder="1" applyAlignment="1">
      <alignment vertical="center"/>
      <protection/>
    </xf>
    <xf numFmtId="0" fontId="0" fillId="0" borderId="31" xfId="57" applyBorder="1">
      <alignment/>
      <protection/>
    </xf>
    <xf numFmtId="0" fontId="0" fillId="0" borderId="31" xfId="57" applyFont="1" applyBorder="1" applyAlignment="1" applyProtection="1">
      <alignment/>
      <protection locked="0"/>
    </xf>
    <xf numFmtId="0" fontId="0" fillId="0" borderId="40" xfId="57" applyFont="1" applyBorder="1" applyAlignment="1">
      <alignment vertical="center"/>
      <protection/>
    </xf>
    <xf numFmtId="0" fontId="0" fillId="0" borderId="31" xfId="57" applyBorder="1" applyAlignment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31" xfId="57" applyFont="1" applyBorder="1" applyProtection="1">
      <alignment/>
      <protection locked="0"/>
    </xf>
    <xf numFmtId="14" fontId="0" fillId="0" borderId="31" xfId="57" applyNumberFormat="1" applyBorder="1" applyProtection="1">
      <alignment/>
      <protection locked="0"/>
    </xf>
    <xf numFmtId="0" fontId="0" fillId="35" borderId="4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3" fillId="33" borderId="0" xfId="58" applyNumberFormat="1" applyFont="1" applyFill="1" applyBorder="1" applyAlignment="1">
      <alignment vertical="center" wrapText="1"/>
      <protection/>
    </xf>
    <xf numFmtId="0" fontId="0" fillId="0" borderId="45" xfId="56" applyBorder="1">
      <alignment/>
      <protection/>
    </xf>
    <xf numFmtId="0" fontId="0" fillId="0" borderId="46" xfId="56" applyBorder="1">
      <alignment/>
      <protection/>
    </xf>
    <xf numFmtId="0" fontId="26" fillId="0" borderId="41" xfId="56" applyFont="1" applyBorder="1" applyAlignment="1" applyProtection="1">
      <alignment horizontal="center" vertical="center" wrapText="1"/>
      <protection locked="0"/>
    </xf>
    <xf numFmtId="9" fontId="25" fillId="0" borderId="39" xfId="56" applyNumberFormat="1" applyFont="1" applyFill="1" applyBorder="1" applyAlignment="1" applyProtection="1">
      <alignment horizontal="center" vertical="center" wrapText="1"/>
      <protection/>
    </xf>
    <xf numFmtId="0" fontId="2" fillId="0" borderId="41" xfId="56" applyFont="1" applyBorder="1" applyAlignment="1" applyProtection="1">
      <alignment vertical="top" wrapText="1"/>
      <protection locked="0"/>
    </xf>
    <xf numFmtId="0" fontId="2" fillId="0" borderId="18" xfId="56" applyFont="1" applyBorder="1" applyAlignment="1">
      <alignment vertical="top" wrapText="1"/>
      <protection/>
    </xf>
    <xf numFmtId="15" fontId="2" fillId="0" borderId="45" xfId="58" applyBorder="1">
      <alignment/>
      <protection/>
    </xf>
    <xf numFmtId="0" fontId="3" fillId="33" borderId="46" xfId="58" applyNumberFormat="1" applyFont="1" applyFill="1" applyBorder="1" applyAlignment="1">
      <alignment horizontal="center" vertical="center" wrapText="1"/>
      <protection/>
    </xf>
    <xf numFmtId="0" fontId="3" fillId="33" borderId="47" xfId="58" applyNumberFormat="1" applyFont="1" applyFill="1" applyBorder="1" applyAlignment="1">
      <alignment horizontal="center" vertical="center" wrapText="1"/>
      <protection/>
    </xf>
    <xf numFmtId="15" fontId="2" fillId="0" borderId="40" xfId="58" applyBorder="1">
      <alignment/>
      <protection/>
    </xf>
    <xf numFmtId="0" fontId="3" fillId="33" borderId="31" xfId="58" applyNumberFormat="1" applyFont="1" applyFill="1" applyBorder="1" applyAlignment="1">
      <alignment horizontal="center" vertical="center" wrapText="1"/>
      <protection/>
    </xf>
    <xf numFmtId="15" fontId="4" fillId="0" borderId="40" xfId="58" applyFont="1" applyBorder="1" applyAlignment="1" applyProtection="1">
      <alignment horizontal="center" vertical="center" wrapText="1"/>
      <protection locked="0"/>
    </xf>
    <xf numFmtId="0" fontId="5" fillId="34" borderId="31" xfId="58" applyNumberFormat="1" applyFont="1" applyFill="1" applyBorder="1" applyAlignment="1">
      <alignment horizontal="centerContinuous"/>
      <protection/>
    </xf>
    <xf numFmtId="15" fontId="6" fillId="34" borderId="31" xfId="58" applyFont="1" applyFill="1" applyBorder="1">
      <alignment/>
      <protection/>
    </xf>
    <xf numFmtId="15" fontId="6" fillId="0" borderId="40" xfId="58" applyFont="1" applyBorder="1">
      <alignment/>
      <protection/>
    </xf>
    <xf numFmtId="15" fontId="6" fillId="0" borderId="31" xfId="58" applyFont="1" applyBorder="1">
      <alignment/>
      <protection/>
    </xf>
    <xf numFmtId="15" fontId="8" fillId="0" borderId="48" xfId="58" applyFont="1" applyBorder="1">
      <alignment/>
      <protection/>
    </xf>
    <xf numFmtId="15" fontId="6" fillId="0" borderId="49" xfId="58" applyFont="1" applyBorder="1">
      <alignment/>
      <protection/>
    </xf>
    <xf numFmtId="15" fontId="6" fillId="0" borderId="50" xfId="58" applyFont="1" applyBorder="1">
      <alignment/>
      <protection/>
    </xf>
    <xf numFmtId="15" fontId="6" fillId="0" borderId="51" xfId="58" applyFont="1" applyBorder="1">
      <alignment/>
      <protection/>
    </xf>
    <xf numFmtId="15" fontId="6" fillId="0" borderId="40" xfId="58" applyFont="1" applyBorder="1" applyAlignment="1">
      <alignment vertical="center"/>
      <protection/>
    </xf>
    <xf numFmtId="15" fontId="6" fillId="0" borderId="31" xfId="58" applyFont="1" applyBorder="1" applyAlignment="1">
      <alignment vertical="center"/>
      <protection/>
    </xf>
    <xf numFmtId="15" fontId="8" fillId="0" borderId="40" xfId="58" applyFont="1" applyBorder="1">
      <alignment/>
      <protection/>
    </xf>
    <xf numFmtId="15" fontId="6" fillId="0" borderId="52" xfId="58" applyFont="1" applyBorder="1" applyAlignment="1">
      <alignment horizontal="center"/>
      <protection/>
    </xf>
    <xf numFmtId="15" fontId="6" fillId="0" borderId="52" xfId="58" applyFont="1" applyBorder="1">
      <alignment/>
      <protection/>
    </xf>
    <xf numFmtId="15" fontId="6" fillId="0" borderId="50" xfId="58" applyFont="1" applyFill="1" applyBorder="1">
      <alignment/>
      <protection/>
    </xf>
    <xf numFmtId="15" fontId="14" fillId="35" borderId="40" xfId="58" applyFont="1" applyFill="1" applyBorder="1" applyAlignment="1">
      <alignment horizontal="right"/>
      <protection/>
    </xf>
    <xf numFmtId="15" fontId="6" fillId="35" borderId="31" xfId="58" applyFont="1" applyFill="1" applyBorder="1">
      <alignment/>
      <protection/>
    </xf>
    <xf numFmtId="1" fontId="15" fillId="35" borderId="40" xfId="58" applyNumberFormat="1" applyFont="1" applyFill="1" applyBorder="1">
      <alignment/>
      <protection/>
    </xf>
    <xf numFmtId="15" fontId="17" fillId="35" borderId="31" xfId="58" applyFont="1" applyFill="1" applyBorder="1">
      <alignment/>
      <protection/>
    </xf>
    <xf numFmtId="15" fontId="18" fillId="0" borderId="40" xfId="58" applyFont="1" applyBorder="1">
      <alignment/>
      <protection/>
    </xf>
    <xf numFmtId="15" fontId="9" fillId="0" borderId="48" xfId="58" applyFont="1" applyBorder="1">
      <alignment/>
      <protection/>
    </xf>
    <xf numFmtId="15" fontId="18" fillId="36" borderId="53" xfId="58" applyFont="1" applyFill="1" applyBorder="1">
      <alignment/>
      <protection/>
    </xf>
    <xf numFmtId="15" fontId="6" fillId="36" borderId="54" xfId="58" applyFont="1" applyFill="1" applyBorder="1">
      <alignment/>
      <protection/>
    </xf>
    <xf numFmtId="15" fontId="21" fillId="36" borderId="40" xfId="58" applyFont="1" applyFill="1" applyBorder="1">
      <alignment/>
      <protection/>
    </xf>
    <xf numFmtId="15" fontId="6" fillId="36" borderId="31" xfId="58" applyFont="1" applyFill="1" applyBorder="1">
      <alignment/>
      <protection/>
    </xf>
    <xf numFmtId="15" fontId="18" fillId="36" borderId="40" xfId="58" applyFont="1" applyFill="1" applyBorder="1">
      <alignment/>
      <protection/>
    </xf>
    <xf numFmtId="15" fontId="9" fillId="36" borderId="40" xfId="58" applyFont="1" applyFill="1" applyBorder="1" applyAlignment="1">
      <alignment horizontal="center"/>
      <protection/>
    </xf>
    <xf numFmtId="15" fontId="9" fillId="36" borderId="40" xfId="58" applyFont="1" applyFill="1" applyBorder="1">
      <alignment/>
      <protection/>
    </xf>
    <xf numFmtId="15" fontId="6" fillId="0" borderId="41" xfId="58" applyFont="1" applyBorder="1" applyAlignment="1">
      <alignment horizontal="center"/>
      <protection/>
    </xf>
    <xf numFmtId="15" fontId="11" fillId="34" borderId="41" xfId="58" applyFont="1" applyFill="1" applyBorder="1" applyAlignment="1">
      <alignment horizontal="center" vertical="center" wrapText="1"/>
      <protection/>
    </xf>
    <xf numFmtId="15" fontId="6" fillId="36" borderId="40" xfId="58" applyFont="1" applyFill="1" applyBorder="1">
      <alignment/>
      <protection/>
    </xf>
    <xf numFmtId="15" fontId="8" fillId="36" borderId="48" xfId="58" applyFont="1" applyFill="1" applyBorder="1">
      <alignment/>
      <protection/>
    </xf>
    <xf numFmtId="15" fontId="6" fillId="36" borderId="49" xfId="58" applyFont="1" applyFill="1" applyBorder="1">
      <alignment/>
      <protection/>
    </xf>
    <xf numFmtId="15" fontId="6" fillId="0" borderId="31" xfId="58" applyFont="1" applyFill="1" applyBorder="1">
      <alignment/>
      <protection/>
    </xf>
    <xf numFmtId="15" fontId="6" fillId="0" borderId="40" xfId="58" applyFont="1" applyFill="1" applyBorder="1">
      <alignment/>
      <protection/>
    </xf>
    <xf numFmtId="15" fontId="2" fillId="0" borderId="55" xfId="58" applyBorder="1">
      <alignment/>
      <protection/>
    </xf>
    <xf numFmtId="15" fontId="2" fillId="0" borderId="56" xfId="58" applyBorder="1">
      <alignment/>
      <protection/>
    </xf>
    <xf numFmtId="15" fontId="2" fillId="0" borderId="56" xfId="58" applyFont="1" applyBorder="1">
      <alignment/>
      <protection/>
    </xf>
    <xf numFmtId="15" fontId="2" fillId="0" borderId="57" xfId="58" applyBorder="1">
      <alignment/>
      <protection/>
    </xf>
    <xf numFmtId="0" fontId="0" fillId="0" borderId="57" xfId="57" applyBorder="1">
      <alignment/>
      <protection/>
    </xf>
    <xf numFmtId="0" fontId="0" fillId="0" borderId="31" xfId="57" applyFont="1" applyBorder="1" applyAlignment="1">
      <alignment horizontal="right"/>
      <protection/>
    </xf>
    <xf numFmtId="0" fontId="0" fillId="0" borderId="55" xfId="57" applyFont="1" applyBorder="1" applyAlignment="1">
      <alignment vertical="center"/>
      <protection/>
    </xf>
    <xf numFmtId="0" fontId="22" fillId="0" borderId="48" xfId="56" applyFont="1" applyBorder="1" applyAlignment="1" applyProtection="1">
      <alignment horizontal="right" vertical="center" wrapText="1"/>
      <protection/>
    </xf>
    <xf numFmtId="0" fontId="22" fillId="0" borderId="10" xfId="56" applyFont="1" applyBorder="1" applyAlignment="1" applyProtection="1">
      <alignment horizontal="right" vertical="center"/>
      <protection/>
    </xf>
    <xf numFmtId="0" fontId="22" fillId="0" borderId="49" xfId="56" applyFont="1" applyBorder="1" applyAlignment="1" applyProtection="1">
      <alignment horizontal="right" vertical="center"/>
      <protection/>
    </xf>
    <xf numFmtId="15" fontId="6" fillId="36" borderId="0" xfId="58" applyFont="1" applyFill="1" applyBorder="1" applyAlignment="1" applyProtection="1">
      <alignment horizontal="left"/>
      <protection locked="0"/>
    </xf>
    <xf numFmtId="15" fontId="6" fillId="36" borderId="40" xfId="58" applyFont="1" applyFill="1" applyBorder="1" applyAlignment="1" applyProtection="1">
      <alignment vertical="top" wrapText="1"/>
      <protection locked="0"/>
    </xf>
    <xf numFmtId="15" fontId="2" fillId="36" borderId="0" xfId="58" applyFill="1" applyBorder="1" applyAlignment="1" applyProtection="1">
      <alignment vertical="top" wrapText="1"/>
      <protection locked="0"/>
    </xf>
    <xf numFmtId="15" fontId="2" fillId="36" borderId="31" xfId="58" applyFill="1" applyBorder="1" applyAlignment="1" applyProtection="1">
      <alignment vertical="top" wrapText="1"/>
      <protection locked="0"/>
    </xf>
    <xf numFmtId="15" fontId="2" fillId="36" borderId="40" xfId="58" applyFill="1" applyBorder="1" applyAlignment="1" applyProtection="1">
      <alignment vertical="top" wrapText="1"/>
      <protection locked="0"/>
    </xf>
    <xf numFmtId="15" fontId="2" fillId="36" borderId="50" xfId="58" applyFill="1" applyBorder="1" applyAlignment="1" applyProtection="1">
      <alignment vertical="top" wrapText="1"/>
      <protection locked="0"/>
    </xf>
    <xf numFmtId="15" fontId="2" fillId="36" borderId="11" xfId="58" applyFill="1" applyBorder="1" applyAlignment="1" applyProtection="1">
      <alignment vertical="top" wrapText="1"/>
      <protection locked="0"/>
    </xf>
    <xf numFmtId="15" fontId="2" fillId="36" borderId="51" xfId="58" applyFill="1" applyBorder="1" applyAlignment="1" applyProtection="1">
      <alignment vertical="top" wrapText="1"/>
      <protection locked="0"/>
    </xf>
    <xf numFmtId="1" fontId="12" fillId="0" borderId="11" xfId="58" applyNumberFormat="1" applyFont="1" applyFill="1" applyBorder="1" applyAlignment="1" applyProtection="1">
      <alignment horizontal="center" vertical="center"/>
      <protection locked="0"/>
    </xf>
    <xf numFmtId="15" fontId="8" fillId="0" borderId="48" xfId="58" applyFont="1" applyFill="1" applyBorder="1" applyAlignment="1">
      <alignment horizontal="left" wrapText="1"/>
      <protection/>
    </xf>
    <xf numFmtId="15" fontId="8" fillId="0" borderId="50" xfId="58" applyFont="1" applyFill="1" applyBorder="1" applyAlignment="1">
      <alignment horizontal="left" wrapText="1"/>
      <protection/>
    </xf>
    <xf numFmtId="1" fontId="13" fillId="0" borderId="10" xfId="58" applyNumberFormat="1" applyFont="1" applyFill="1" applyBorder="1" applyAlignment="1">
      <alignment horizontal="left" vertical="center"/>
      <protection/>
    </xf>
    <xf numFmtId="15" fontId="19" fillId="0" borderId="40" xfId="58" applyFont="1" applyBorder="1" applyAlignment="1" applyProtection="1">
      <alignment vertical="top" wrapText="1"/>
      <protection locked="0"/>
    </xf>
    <xf numFmtId="15" fontId="20" fillId="0" borderId="0" xfId="58" applyFont="1" applyBorder="1" applyAlignment="1" applyProtection="1">
      <alignment vertical="top" wrapText="1"/>
      <protection locked="0"/>
    </xf>
    <xf numFmtId="15" fontId="20" fillId="0" borderId="58" xfId="58" applyFont="1" applyBorder="1" applyAlignment="1" applyProtection="1">
      <alignment vertical="top" wrapText="1"/>
      <protection locked="0"/>
    </xf>
    <xf numFmtId="15" fontId="20" fillId="0" borderId="40" xfId="58" applyFont="1" applyBorder="1" applyAlignment="1" applyProtection="1">
      <alignment vertical="top" wrapText="1"/>
      <protection locked="0"/>
    </xf>
    <xf numFmtId="15" fontId="20" fillId="0" borderId="50" xfId="58" applyFont="1" applyBorder="1" applyAlignment="1" applyProtection="1">
      <alignment vertical="top" wrapText="1"/>
      <protection locked="0"/>
    </xf>
    <xf numFmtId="15" fontId="20" fillId="0" borderId="11" xfId="58" applyFont="1" applyBorder="1" applyAlignment="1" applyProtection="1">
      <alignment vertical="top" wrapText="1"/>
      <protection locked="0"/>
    </xf>
    <xf numFmtId="15" fontId="20" fillId="0" borderId="44" xfId="58" applyFont="1" applyBorder="1" applyAlignment="1" applyProtection="1">
      <alignment vertical="top" wrapText="1"/>
      <protection locked="0"/>
    </xf>
    <xf numFmtId="15" fontId="19" fillId="0" borderId="26" xfId="58" applyFont="1" applyBorder="1" applyAlignment="1" applyProtection="1">
      <alignment vertical="top" wrapText="1"/>
      <protection locked="0"/>
    </xf>
    <xf numFmtId="15" fontId="20" fillId="0" borderId="31" xfId="58" applyFont="1" applyBorder="1" applyAlignment="1" applyProtection="1">
      <alignment vertical="top" wrapText="1"/>
      <protection locked="0"/>
    </xf>
    <xf numFmtId="15" fontId="20" fillId="0" borderId="26" xfId="58" applyFont="1" applyBorder="1" applyAlignment="1" applyProtection="1">
      <alignment vertical="top" wrapText="1"/>
      <protection locked="0"/>
    </xf>
    <xf numFmtId="15" fontId="20" fillId="0" borderId="27" xfId="58" applyFont="1" applyBorder="1" applyAlignment="1" applyProtection="1">
      <alignment vertical="top" wrapText="1"/>
      <protection locked="0"/>
    </xf>
    <xf numFmtId="15" fontId="20" fillId="0" borderId="51" xfId="58" applyFont="1" applyBorder="1" applyAlignment="1" applyProtection="1">
      <alignment vertical="top" wrapText="1"/>
      <protection locked="0"/>
    </xf>
    <xf numFmtId="0" fontId="7" fillId="34" borderId="0" xfId="58" applyNumberFormat="1" applyFont="1" applyFill="1" applyBorder="1" applyAlignment="1">
      <alignment horizontal="left" vertical="center"/>
      <protection/>
    </xf>
    <xf numFmtId="15" fontId="6" fillId="34" borderId="0" xfId="58" applyFont="1" applyFill="1" applyBorder="1" applyAlignment="1" applyProtection="1">
      <alignment horizontal="left" vertical="center"/>
      <protection locked="0"/>
    </xf>
    <xf numFmtId="15" fontId="6" fillId="0" borderId="40" xfId="58" applyFont="1" applyBorder="1">
      <alignment/>
      <protection/>
    </xf>
    <xf numFmtId="15" fontId="6" fillId="0" borderId="0" xfId="58" applyFont="1" applyBorder="1">
      <alignment/>
      <protection/>
    </xf>
    <xf numFmtId="15" fontId="10" fillId="0" borderId="0" xfId="58" applyFont="1" applyBorder="1" applyProtection="1">
      <alignment/>
      <protection locked="0"/>
    </xf>
    <xf numFmtId="0" fontId="3" fillId="33" borderId="46" xfId="58" applyNumberFormat="1" applyFont="1" applyFill="1" applyBorder="1" applyAlignment="1">
      <alignment horizontal="center" vertical="center" wrapText="1"/>
      <protection/>
    </xf>
    <xf numFmtId="0" fontId="3" fillId="33" borderId="0" xfId="58" applyNumberFormat="1" applyFont="1" applyFill="1" applyBorder="1" applyAlignment="1">
      <alignment horizontal="center" vertical="center" wrapText="1"/>
      <protection/>
    </xf>
    <xf numFmtId="0" fontId="5" fillId="34" borderId="0" xfId="58" applyNumberFormat="1" applyFont="1" applyFill="1" applyBorder="1" applyAlignment="1">
      <alignment horizontal="left" vertical="center"/>
      <protection/>
    </xf>
    <xf numFmtId="0" fontId="5" fillId="34" borderId="0" xfId="58" applyNumberFormat="1" applyFont="1" applyFill="1" applyBorder="1" applyAlignment="1" applyProtection="1">
      <alignment horizontal="left" vertical="center"/>
      <protection locked="0"/>
    </xf>
    <xf numFmtId="9" fontId="0" fillId="0" borderId="10" xfId="56" applyNumberFormat="1" applyFont="1" applyBorder="1" applyAlignment="1">
      <alignment horizontal="center" vertical="center"/>
      <protection/>
    </xf>
    <xf numFmtId="9" fontId="0" fillId="0" borderId="0" xfId="56" applyNumberFormat="1" applyFont="1" applyBorder="1" applyAlignment="1">
      <alignment horizontal="center" vertical="center"/>
      <protection/>
    </xf>
    <xf numFmtId="9" fontId="0" fillId="0" borderId="11" xfId="56" applyNumberFormat="1" applyFont="1" applyBorder="1" applyAlignment="1">
      <alignment horizontal="center" vertical="center"/>
      <protection/>
    </xf>
    <xf numFmtId="9" fontId="0" fillId="0" borderId="20" xfId="56" applyNumberFormat="1" applyFont="1" applyBorder="1" applyAlignment="1">
      <alignment horizontal="center" vertical="center" wrapText="1"/>
      <protection/>
    </xf>
    <xf numFmtId="9" fontId="0" fillId="0" borderId="58" xfId="56" applyNumberFormat="1" applyFont="1" applyBorder="1" applyAlignment="1">
      <alignment horizontal="center" vertical="center" wrapText="1"/>
      <protection/>
    </xf>
    <xf numFmtId="9" fontId="0" fillId="0" borderId="44" xfId="56" applyNumberFormat="1" applyFont="1" applyBorder="1" applyAlignment="1">
      <alignment horizontal="center" vertical="center" wrapText="1"/>
      <protection/>
    </xf>
    <xf numFmtId="0" fontId="34" fillId="33" borderId="0" xfId="58" applyNumberFormat="1" applyFont="1" applyFill="1" applyBorder="1" applyAlignment="1">
      <alignment horizontal="center" vertical="center" wrapText="1"/>
      <protection/>
    </xf>
    <xf numFmtId="0" fontId="2" fillId="33" borderId="0" xfId="58" applyNumberFormat="1" applyFont="1" applyFill="1" applyBorder="1" applyAlignment="1">
      <alignment horizontal="left" vertical="center" wrapText="1"/>
      <protection/>
    </xf>
    <xf numFmtId="0" fontId="5" fillId="34" borderId="0" xfId="58" applyNumberFormat="1" applyFont="1" applyFill="1" applyBorder="1" applyAlignment="1" applyProtection="1">
      <alignment horizontal="left" vertical="center"/>
      <protection/>
    </xf>
    <xf numFmtId="0" fontId="28" fillId="0" borderId="59" xfId="56" applyFont="1" applyBorder="1" applyAlignment="1" applyProtection="1">
      <alignment horizontal="center" wrapText="1"/>
      <protection/>
    </xf>
    <xf numFmtId="0" fontId="28" fillId="0" borderId="30" xfId="56" applyFont="1" applyBorder="1" applyAlignment="1" applyProtection="1">
      <alignment horizontal="center" wrapText="1"/>
      <protection/>
    </xf>
    <xf numFmtId="0" fontId="31" fillId="0" borderId="59" xfId="56" applyFont="1" applyBorder="1" applyAlignment="1" applyProtection="1">
      <alignment horizontal="center" wrapText="1"/>
      <protection/>
    </xf>
    <xf numFmtId="0" fontId="31" fillId="0" borderId="30" xfId="56" applyFont="1" applyBorder="1" applyAlignment="1" applyProtection="1">
      <alignment horizontal="center" wrapText="1"/>
      <protection/>
    </xf>
    <xf numFmtId="0" fontId="28" fillId="0" borderId="60" xfId="56" applyFont="1" applyBorder="1" applyAlignment="1" applyProtection="1">
      <alignment horizontal="center" wrapText="1"/>
      <protection/>
    </xf>
    <xf numFmtId="0" fontId="28" fillId="0" borderId="15" xfId="56" applyFont="1" applyBorder="1" applyAlignment="1" applyProtection="1">
      <alignment horizontal="center" wrapText="1"/>
      <protection/>
    </xf>
    <xf numFmtId="0" fontId="25" fillId="0" borderId="61" xfId="56" applyFont="1" applyBorder="1" applyAlignment="1" applyProtection="1">
      <alignment horizontal="center" wrapText="1"/>
      <protection/>
    </xf>
    <xf numFmtId="0" fontId="25" fillId="0" borderId="39" xfId="56" applyFont="1" applyBorder="1" applyAlignment="1" applyProtection="1">
      <alignment horizontal="center" wrapText="1"/>
      <protection/>
    </xf>
    <xf numFmtId="0" fontId="25" fillId="0" borderId="62" xfId="56" applyFont="1" applyBorder="1" applyAlignment="1" applyProtection="1">
      <alignment horizontal="center" wrapText="1"/>
      <protection/>
    </xf>
    <xf numFmtId="0" fontId="25" fillId="0" borderId="59" xfId="56" applyFont="1" applyBorder="1" applyAlignment="1" applyProtection="1">
      <alignment horizontal="center" wrapText="1"/>
      <protection/>
    </xf>
    <xf numFmtId="0" fontId="25" fillId="0" borderId="30" xfId="56" applyFont="1" applyBorder="1" applyAlignment="1" applyProtection="1">
      <alignment horizontal="center" wrapText="1"/>
      <protection/>
    </xf>
    <xf numFmtId="0" fontId="2" fillId="0" borderId="37" xfId="56" applyFont="1" applyBorder="1" applyAlignment="1" applyProtection="1">
      <alignment horizontal="left" vertical="top" wrapText="1"/>
      <protection/>
    </xf>
    <xf numFmtId="0" fontId="2" fillId="0" borderId="63" xfId="56" applyFont="1" applyBorder="1" applyAlignment="1" applyProtection="1">
      <alignment horizontal="left" vertical="top" wrapText="1"/>
      <protection/>
    </xf>
    <xf numFmtId="0" fontId="25" fillId="0" borderId="64" xfId="56" applyFont="1" applyBorder="1" applyAlignment="1" applyProtection="1">
      <alignment horizontal="center" wrapText="1"/>
      <protection/>
    </xf>
    <xf numFmtId="0" fontId="25" fillId="0" borderId="65" xfId="56" applyFont="1" applyBorder="1" applyAlignment="1" applyProtection="1">
      <alignment horizontal="center" wrapText="1"/>
      <protection/>
    </xf>
    <xf numFmtId="0" fontId="0" fillId="0" borderId="66" xfId="56" applyBorder="1" applyAlignment="1" applyProtection="1">
      <alignment horizontal="center"/>
      <protection/>
    </xf>
    <xf numFmtId="0" fontId="0" fillId="0" borderId="29" xfId="56" applyBorder="1" applyAlignment="1" applyProtection="1">
      <alignment horizontal="center"/>
      <protection/>
    </xf>
    <xf numFmtId="0" fontId="0" fillId="0" borderId="28" xfId="56" applyBorder="1" applyAlignment="1" applyProtection="1">
      <alignment horizontal="center"/>
      <protection/>
    </xf>
    <xf numFmtId="0" fontId="24" fillId="37" borderId="66" xfId="56" applyFont="1" applyFill="1" applyBorder="1" applyAlignment="1" applyProtection="1">
      <alignment horizontal="center" vertical="top" wrapText="1"/>
      <protection/>
    </xf>
    <xf numFmtId="0" fontId="24" fillId="37" borderId="29" xfId="56" applyFont="1" applyFill="1" applyBorder="1" applyAlignment="1" applyProtection="1">
      <alignment horizontal="center" vertical="top" wrapText="1"/>
      <protection/>
    </xf>
    <xf numFmtId="0" fontId="24" fillId="37" borderId="28" xfId="56" applyFont="1" applyFill="1" applyBorder="1" applyAlignment="1" applyProtection="1">
      <alignment horizontal="center" vertical="top" wrapText="1"/>
      <protection/>
    </xf>
    <xf numFmtId="0" fontId="26" fillId="37" borderId="40" xfId="56" applyFont="1" applyFill="1" applyBorder="1" applyAlignment="1" applyProtection="1">
      <alignment horizontal="left" vertical="top" wrapText="1"/>
      <protection/>
    </xf>
    <xf numFmtId="0" fontId="26" fillId="37" borderId="0" xfId="56" applyFont="1" applyFill="1" applyBorder="1" applyAlignment="1" applyProtection="1">
      <alignment horizontal="left" vertical="top" wrapText="1"/>
      <protection/>
    </xf>
    <xf numFmtId="0" fontId="26" fillId="37" borderId="31" xfId="56" applyFont="1" applyFill="1" applyBorder="1" applyAlignment="1" applyProtection="1">
      <alignment horizontal="left" vertical="top" wrapText="1"/>
      <protection/>
    </xf>
    <xf numFmtId="0" fontId="0" fillId="0" borderId="55" xfId="56" applyBorder="1" applyAlignment="1" applyProtection="1">
      <alignment vertical="center"/>
      <protection locked="0"/>
    </xf>
    <xf numFmtId="0" fontId="0" fillId="0" borderId="56" xfId="56" applyBorder="1" applyAlignment="1" applyProtection="1">
      <alignment vertical="center"/>
      <protection locked="0"/>
    </xf>
    <xf numFmtId="0" fontId="0" fillId="0" borderId="57" xfId="56" applyBorder="1" applyAlignment="1" applyProtection="1">
      <alignment vertical="center"/>
      <protection locked="0"/>
    </xf>
    <xf numFmtId="0" fontId="28" fillId="0" borderId="67" xfId="56" applyFont="1" applyBorder="1" applyAlignment="1" applyProtection="1">
      <alignment horizontal="center" wrapText="1"/>
      <protection/>
    </xf>
    <xf numFmtId="0" fontId="28" fillId="0" borderId="68" xfId="56" applyFont="1" applyBorder="1" applyAlignment="1" applyProtection="1">
      <alignment horizontal="center" wrapText="1"/>
      <protection/>
    </xf>
    <xf numFmtId="0" fontId="0" fillId="0" borderId="29" xfId="56" applyBorder="1" applyAlignment="1">
      <alignment horizontal="center" vertical="center"/>
      <protection/>
    </xf>
    <xf numFmtId="0" fontId="0" fillId="0" borderId="28" xfId="56" applyBorder="1" applyAlignment="1">
      <alignment horizontal="center" vertical="center"/>
      <protection/>
    </xf>
    <xf numFmtId="0" fontId="24" fillId="37" borderId="69" xfId="56" applyFont="1" applyFill="1" applyBorder="1" applyAlignment="1" applyProtection="1">
      <alignment horizontal="center" vertical="top" wrapText="1"/>
      <protection/>
    </xf>
    <xf numFmtId="0" fontId="24" fillId="37" borderId="39" xfId="56" applyFont="1" applyFill="1" applyBorder="1" applyAlignment="1" applyProtection="1">
      <alignment horizontal="center" vertical="top" wrapText="1"/>
      <protection/>
    </xf>
    <xf numFmtId="0" fontId="24" fillId="37" borderId="38" xfId="56" applyFont="1" applyFill="1" applyBorder="1" applyAlignment="1" applyProtection="1">
      <alignment horizontal="center" vertical="top" wrapText="1"/>
      <protection/>
    </xf>
    <xf numFmtId="0" fontId="0" fillId="0" borderId="66" xfId="56" applyBorder="1" applyAlignment="1">
      <alignment horizontal="center"/>
      <protection/>
    </xf>
    <xf numFmtId="0" fontId="0" fillId="0" borderId="29" xfId="56" applyBorder="1" applyAlignment="1">
      <alignment horizontal="center"/>
      <protection/>
    </xf>
    <xf numFmtId="0" fontId="0" fillId="0" borderId="28" xfId="56" applyBorder="1" applyAlignment="1">
      <alignment horizontal="center"/>
      <protection/>
    </xf>
    <xf numFmtId="0" fontId="27" fillId="0" borderId="13" xfId="56" applyFont="1" applyBorder="1" applyAlignment="1" applyProtection="1">
      <alignment vertical="top" wrapText="1"/>
      <protection/>
    </xf>
    <xf numFmtId="0" fontId="27" fillId="0" borderId="13" xfId="56" applyFont="1" applyBorder="1" applyAlignment="1" applyProtection="1">
      <alignment horizontal="left" vertical="center" wrapText="1"/>
      <protection/>
    </xf>
    <xf numFmtId="0" fontId="27" fillId="0" borderId="13" xfId="56" applyFont="1" applyBorder="1" applyAlignment="1">
      <alignment vertical="center" wrapText="1"/>
      <protection/>
    </xf>
    <xf numFmtId="0" fontId="33" fillId="0" borderId="61" xfId="56" applyFont="1" applyBorder="1" applyAlignment="1" applyProtection="1">
      <alignment horizontal="center" wrapText="1"/>
      <protection/>
    </xf>
    <xf numFmtId="0" fontId="33" fillId="0" borderId="39" xfId="56" applyFont="1" applyBorder="1" applyAlignment="1" applyProtection="1">
      <alignment horizontal="center" wrapText="1"/>
      <protection/>
    </xf>
    <xf numFmtId="0" fontId="33" fillId="0" borderId="62" xfId="56" applyFont="1" applyBorder="1" applyAlignment="1" applyProtection="1">
      <alignment horizontal="center" wrapText="1"/>
      <protection/>
    </xf>
    <xf numFmtId="0" fontId="33" fillId="0" borderId="59" xfId="56" applyFont="1" applyBorder="1" applyAlignment="1" applyProtection="1">
      <alignment horizontal="center" wrapText="1"/>
      <protection/>
    </xf>
    <xf numFmtId="0" fontId="33" fillId="0" borderId="30" xfId="56" applyFont="1" applyBorder="1" applyAlignment="1" applyProtection="1">
      <alignment horizontal="center" wrapText="1"/>
      <protection/>
    </xf>
    <xf numFmtId="0" fontId="26" fillId="0" borderId="59" xfId="56" applyFont="1" applyBorder="1" applyAlignment="1" applyProtection="1">
      <alignment horizontal="center" wrapText="1"/>
      <protection/>
    </xf>
    <xf numFmtId="0" fontId="26" fillId="0" borderId="30" xfId="56" applyFont="1" applyBorder="1" applyAlignment="1" applyProtection="1">
      <alignment horizontal="center" wrapText="1"/>
      <protection/>
    </xf>
    <xf numFmtId="0" fontId="33" fillId="0" borderId="64" xfId="56" applyFont="1" applyBorder="1" applyAlignment="1" applyProtection="1">
      <alignment horizontal="center" wrapText="1"/>
      <protection/>
    </xf>
    <xf numFmtId="0" fontId="33" fillId="0" borderId="65" xfId="56" applyFont="1" applyBorder="1" applyAlignment="1" applyProtection="1">
      <alignment horizontal="center" wrapText="1"/>
      <protection/>
    </xf>
    <xf numFmtId="0" fontId="32" fillId="0" borderId="67" xfId="56" applyFont="1" applyBorder="1" applyAlignment="1" applyProtection="1">
      <alignment horizontal="center" wrapText="1"/>
      <protection/>
    </xf>
    <xf numFmtId="0" fontId="32" fillId="0" borderId="68" xfId="56" applyFont="1" applyBorder="1" applyAlignment="1" applyProtection="1">
      <alignment horizontal="center" wrapText="1"/>
      <protection/>
    </xf>
    <xf numFmtId="0" fontId="32" fillId="0" borderId="59" xfId="56" applyFont="1" applyBorder="1" applyAlignment="1" applyProtection="1">
      <alignment horizontal="center" wrapText="1"/>
      <protection/>
    </xf>
    <xf numFmtId="0" fontId="32" fillId="0" borderId="30" xfId="56" applyFont="1" applyBorder="1" applyAlignment="1" applyProtection="1">
      <alignment horizontal="center" wrapText="1"/>
      <protection/>
    </xf>
    <xf numFmtId="0" fontId="26" fillId="0" borderId="60" xfId="56" applyFont="1" applyBorder="1" applyAlignment="1" applyProtection="1">
      <alignment horizontal="center" wrapText="1"/>
      <protection/>
    </xf>
    <xf numFmtId="0" fontId="26" fillId="0" borderId="15" xfId="56" applyFont="1" applyBorder="1" applyAlignment="1" applyProtection="1">
      <alignment horizont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9" fillId="0" borderId="45" xfId="57" applyFont="1" applyBorder="1" applyAlignment="1">
      <alignment horizontal="left" vertical="center" wrapText="1"/>
      <protection/>
    </xf>
    <xf numFmtId="0" fontId="29" fillId="0" borderId="47" xfId="57" applyFont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UT DQ F0301_1_F_Bis" xfId="55"/>
    <cellStyle name="Normal_HUT DQ F1001_1f" xfId="56"/>
    <cellStyle name="Normal_plan d'audit fournisseur potentiel" xfId="57"/>
    <cellStyle name="Normal_Rapport audit process-produit jt antisalissure de bas de marche D2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25"/>
          <c:w val="0.830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Summary!$B$8:$B$22</c:f>
              <c:strCache/>
            </c:strRef>
          </c:cat>
          <c:val>
            <c:numRef>
              <c:f>Summary!$C$8:$C$22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Summary!$B$8:$B$22</c:f>
              <c:strCache/>
            </c:strRef>
          </c:cat>
          <c:val>
            <c:numRef>
              <c:f>Summary!$D$8:$D$22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Summary!$B$8:$B$22</c:f>
              <c:strCache/>
            </c:strRef>
          </c:cat>
          <c:val>
            <c:numRef>
              <c:f>Summary!$E$8:$E$22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Summary!$B$8:$B$22</c:f>
              <c:strCache/>
            </c:strRef>
          </c:cat>
          <c:val>
            <c:numRef>
              <c:f>Summary!$F$8:$F$22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Summary!$B$8:$B$22</c:f>
              <c:strCache/>
            </c:strRef>
          </c:cat>
          <c:val>
            <c:numRef>
              <c:f>Summary!$G$8:$G$22</c:f>
              <c:numCache/>
            </c:numRef>
          </c:val>
        </c:ser>
        <c:axId val="61188438"/>
        <c:axId val="13825031"/>
      </c:bar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031"/>
        <c:crosses val="autoZero"/>
        <c:auto val="1"/>
        <c:lblOffset val="100"/>
        <c:tickLblSkip val="1"/>
        <c:noMultiLvlLbl val="0"/>
      </c:catAx>
      <c:valAx>
        <c:axId val="1382503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1162050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219075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219075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219075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219075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219075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219075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152400</xdr:rowOff>
    </xdr:from>
    <xdr:to>
      <xdr:col>6</xdr:col>
      <xdr:colOff>238125</xdr:colOff>
      <xdr:row>37</xdr:row>
      <xdr:rowOff>152400</xdr:rowOff>
    </xdr:to>
    <xdr:graphicFrame>
      <xdr:nvGraphicFramePr>
        <xdr:cNvPr id="1" name="Chart 2"/>
        <xdr:cNvGraphicFramePr/>
      </xdr:nvGraphicFramePr>
      <xdr:xfrm>
        <a:off x="38100" y="5495925"/>
        <a:ext cx="40671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400050</xdr:colOff>
      <xdr:row>0</xdr:row>
      <xdr:rowOff>190500</xdr:rowOff>
    </xdr:to>
    <xdr:pic>
      <xdr:nvPicPr>
        <xdr:cNvPr id="2" name="Picture 1" descr="HUTCHISON_RVB_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162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0</xdr:row>
      <xdr:rowOff>190500</xdr:rowOff>
    </xdr:to>
    <xdr:pic>
      <xdr:nvPicPr>
        <xdr:cNvPr id="1" name="Picture 3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219075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0</xdr:row>
      <xdr:rowOff>190500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nephew\Downloads\QF0906%20sample_1_FA%20SBF%20_%20Fiat%20_%2017_06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e"/>
      <sheetName val="Page de garde"/>
      <sheetName val="COTATION"/>
      <sheetName val="1. Objective"/>
      <sheetName val="2. Safe. Env."/>
      <sheetName val="3.Management"/>
      <sheetName val="4.OFFRES"/>
      <sheetName val="5. Design Engineering"/>
      <sheetName val="6.INDUSTRIALISATION"/>
      <sheetName val="7. Production Plan"/>
      <sheetName val="8. Manufacturing"/>
      <sheetName val="9. STOCK-LIVR"/>
      <sheetName val="10. Complaints"/>
      <sheetName val="11. MAINTENANCE"/>
      <sheetName val="12. SYST-INFO"/>
      <sheetName val="13.PERSONNEL"/>
      <sheetName val="14. Ex. Supplier"/>
      <sheetName val="15.MESURES"/>
      <sheetName val="PLAN AUDIT"/>
      <sheetName val="Dictionnaire"/>
    </sheetNames>
    <sheetDataSet>
      <sheetData sheetId="19">
        <row r="2">
          <cell r="B2" t="str">
            <v>System audit report: Supplier evaluation </v>
          </cell>
        </row>
        <row r="8">
          <cell r="B8" t="str">
            <v>Auditors</v>
          </cell>
        </row>
        <row r="17">
          <cell r="B17" t="str">
            <v>Objective: note&gt;90% and No 3 points demerit</v>
          </cell>
        </row>
        <row r="47">
          <cell r="B47" t="str">
            <v>Conformity index</v>
          </cell>
        </row>
        <row r="75">
          <cell r="B75" t="str">
            <v>TOTAL</v>
          </cell>
        </row>
        <row r="76">
          <cell r="B76" t="str">
            <v>Management</v>
          </cell>
        </row>
        <row r="77">
          <cell r="B77" t="str">
            <v>Customer - projects</v>
          </cell>
        </row>
        <row r="79">
          <cell r="B79" t="str">
            <v>Supports</v>
          </cell>
        </row>
        <row r="80">
          <cell r="B80">
            <v>0</v>
          </cell>
        </row>
        <row r="82">
          <cell r="B82" t="str">
            <v>adress</v>
          </cell>
        </row>
        <row r="83">
          <cell r="B83" t="str">
            <v>Hutchinson audit questionnaire</v>
          </cell>
        </row>
        <row r="84">
          <cell r="B84" t="str">
            <v>Schedules</v>
          </cell>
        </row>
        <row r="86">
          <cell r="B86" t="str">
            <v>auditor 2</v>
          </cell>
        </row>
        <row r="87">
          <cell r="B87" t="str">
            <v>opening meeting</v>
          </cell>
        </row>
        <row r="88">
          <cell r="B88" t="str">
            <v>Lunch</v>
          </cell>
        </row>
        <row r="89">
          <cell r="B89" t="str">
            <v>Auditor synthesis</v>
          </cell>
        </row>
        <row r="103">
          <cell r="B103" t="str">
            <v>Clear organisation to track scheduled investments in progress</v>
          </cell>
        </row>
        <row r="154">
          <cell r="B154" t="str">
            <v>Clear view of all current projects with progress status; milestones known by various managers in projects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G57" sqref="G57"/>
    </sheetView>
  </sheetViews>
  <sheetFormatPr defaultColWidth="10.28125" defaultRowHeight="12.75"/>
  <cols>
    <col min="1" max="1" width="17.57421875" style="1" customWidth="1"/>
    <col min="2" max="2" width="14.00390625" style="1" customWidth="1"/>
    <col min="3" max="3" width="10.28125" style="1" customWidth="1"/>
    <col min="4" max="4" width="11.421875" style="1" customWidth="1"/>
    <col min="5" max="5" width="10.28125" style="1" customWidth="1"/>
    <col min="6" max="6" width="11.00390625" style="1" customWidth="1"/>
    <col min="7" max="7" width="15.28125" style="1" customWidth="1"/>
    <col min="8" max="8" width="19.57421875" style="1" customWidth="1"/>
    <col min="9" max="16384" width="10.28125" style="1" customWidth="1"/>
  </cols>
  <sheetData>
    <row r="1" spans="1:8" ht="26.25" customHeight="1">
      <c r="A1" s="209"/>
      <c r="B1" s="210"/>
      <c r="C1" s="288" t="s">
        <v>201</v>
      </c>
      <c r="D1" s="288"/>
      <c r="E1" s="288"/>
      <c r="F1" s="288"/>
      <c r="G1" s="288"/>
      <c r="H1" s="211"/>
    </row>
    <row r="2" spans="1:8" ht="25.5" customHeight="1">
      <c r="A2" s="212"/>
      <c r="B2" s="2"/>
      <c r="C2" s="289"/>
      <c r="D2" s="289"/>
      <c r="E2" s="289"/>
      <c r="F2" s="289"/>
      <c r="G2" s="289"/>
      <c r="H2" s="213"/>
    </row>
    <row r="3" spans="1:8" ht="32.25" customHeight="1">
      <c r="A3" s="214"/>
      <c r="B3" s="290" t="s">
        <v>86</v>
      </c>
      <c r="C3" s="290"/>
      <c r="D3" s="291"/>
      <c r="E3" s="291"/>
      <c r="F3" s="291"/>
      <c r="G3" s="291"/>
      <c r="H3" s="215"/>
    </row>
    <row r="4" spans="1:8" ht="32.25" customHeight="1">
      <c r="A4" s="214"/>
      <c r="B4" s="290" t="s">
        <v>24</v>
      </c>
      <c r="C4" s="290"/>
      <c r="D4" s="284"/>
      <c r="E4" s="284"/>
      <c r="F4" s="284"/>
      <c r="G4" s="284"/>
      <c r="H4" s="216"/>
    </row>
    <row r="5" spans="1:8" ht="19.5" customHeight="1">
      <c r="A5" s="217"/>
      <c r="B5" s="283" t="s">
        <v>25</v>
      </c>
      <c r="C5" s="283"/>
      <c r="D5" s="284" t="s">
        <v>103</v>
      </c>
      <c r="E5" s="284"/>
      <c r="F5" s="284"/>
      <c r="G5" s="284"/>
      <c r="H5" s="216"/>
    </row>
    <row r="6" spans="1:8" ht="12.75">
      <c r="A6" s="217"/>
      <c r="B6" s="3"/>
      <c r="C6" s="3"/>
      <c r="D6" s="3"/>
      <c r="E6" s="3"/>
      <c r="F6" s="3"/>
      <c r="G6" s="3"/>
      <c r="H6" s="218"/>
    </row>
    <row r="7" spans="1:8" ht="12.75">
      <c r="A7" s="219" t="str">
        <f>+'[1]Dictionnaire'!$B8</f>
        <v>Auditors</v>
      </c>
      <c r="B7" s="4" t="s">
        <v>177</v>
      </c>
      <c r="C7" s="5"/>
      <c r="D7" s="6"/>
      <c r="E7" s="7" t="s">
        <v>27</v>
      </c>
      <c r="F7" s="5"/>
      <c r="G7" s="6"/>
      <c r="H7" s="220"/>
    </row>
    <row r="8" spans="1:8" ht="12.75">
      <c r="A8" s="217"/>
      <c r="B8" s="8" t="s">
        <v>26</v>
      </c>
      <c r="C8" s="9"/>
      <c r="D8" s="10"/>
      <c r="E8" s="3"/>
      <c r="F8" s="9"/>
      <c r="G8" s="10"/>
      <c r="H8" s="218"/>
    </row>
    <row r="9" spans="1:8" ht="12.75">
      <c r="A9" s="217"/>
      <c r="B9" s="3"/>
      <c r="C9" s="10"/>
      <c r="D9" s="10"/>
      <c r="E9" s="3"/>
      <c r="F9" s="10"/>
      <c r="G9" s="10"/>
      <c r="H9" s="218"/>
    </row>
    <row r="10" spans="1:8" ht="12.75">
      <c r="A10" s="217"/>
      <c r="B10" s="3"/>
      <c r="C10" s="10"/>
      <c r="D10" s="10"/>
      <c r="E10" s="3"/>
      <c r="F10" s="10"/>
      <c r="G10" s="10"/>
      <c r="H10" s="218"/>
    </row>
    <row r="11" spans="1:8" ht="12.75">
      <c r="A11" s="217"/>
      <c r="B11" s="8" t="s">
        <v>178</v>
      </c>
      <c r="C11" s="10"/>
      <c r="D11" s="10"/>
      <c r="E11" s="3"/>
      <c r="F11" s="10"/>
      <c r="G11" s="10"/>
      <c r="H11" s="218"/>
    </row>
    <row r="12" spans="1:8" ht="12.75">
      <c r="A12" s="221"/>
      <c r="B12" s="11" t="s">
        <v>179</v>
      </c>
      <c r="C12" s="12"/>
      <c r="D12" s="12"/>
      <c r="E12" s="13"/>
      <c r="F12" s="12"/>
      <c r="G12" s="12"/>
      <c r="H12" s="222"/>
    </row>
    <row r="13" spans="1:8" ht="12.75">
      <c r="A13" s="217"/>
      <c r="B13" s="3"/>
      <c r="C13" s="3"/>
      <c r="D13" s="3"/>
      <c r="E13" s="3"/>
      <c r="F13" s="3"/>
      <c r="G13" s="3"/>
      <c r="H13" s="218"/>
    </row>
    <row r="14" spans="1:8" s="19" customFormat="1" ht="16.5" customHeight="1">
      <c r="A14" s="223"/>
      <c r="B14" s="14" t="s">
        <v>28</v>
      </c>
      <c r="C14" s="15"/>
      <c r="D14" s="16"/>
      <c r="E14" s="17"/>
      <c r="F14" s="18"/>
      <c r="G14" s="18"/>
      <c r="H14" s="224"/>
    </row>
    <row r="15" spans="1:8" ht="12.75">
      <c r="A15" s="217"/>
      <c r="B15" s="3"/>
      <c r="C15" s="3"/>
      <c r="D15" s="3"/>
      <c r="E15" s="3"/>
      <c r="F15" s="3"/>
      <c r="G15" s="3"/>
      <c r="H15" s="218"/>
    </row>
    <row r="16" spans="1:8" ht="12.75">
      <c r="A16" s="285" t="s">
        <v>29</v>
      </c>
      <c r="B16" s="286" t="str">
        <f>+'[1]Dictionnaire'!$B17</f>
        <v>Objective: note&gt;90% and No 3 points demerit</v>
      </c>
      <c r="C16" s="287"/>
      <c r="D16" s="287"/>
      <c r="E16" s="287"/>
      <c r="F16" s="287"/>
      <c r="G16" s="287"/>
      <c r="H16" s="218"/>
    </row>
    <row r="17" spans="1:8" ht="12.75">
      <c r="A17" s="217"/>
      <c r="B17" s="3"/>
      <c r="C17" s="3"/>
      <c r="D17" s="3"/>
      <c r="E17" s="3"/>
      <c r="F17" s="3"/>
      <c r="G17" s="3"/>
      <c r="H17" s="218"/>
    </row>
    <row r="18" spans="1:8" ht="12.75">
      <c r="A18" s="225" t="s">
        <v>30</v>
      </c>
      <c r="B18" s="3"/>
      <c r="C18" s="20"/>
      <c r="D18" s="20"/>
      <c r="E18" s="20"/>
      <c r="F18" s="20"/>
      <c r="G18" s="20"/>
      <c r="H18" s="218"/>
    </row>
    <row r="19" spans="1:8" ht="13.5" thickBot="1">
      <c r="A19" s="217"/>
      <c r="B19" s="3"/>
      <c r="C19" s="3"/>
      <c r="D19" s="3"/>
      <c r="E19" s="3"/>
      <c r="F19" s="3"/>
      <c r="G19" s="3"/>
      <c r="H19" s="218"/>
    </row>
    <row r="20" spans="1:8" ht="12.75">
      <c r="A20" s="226"/>
      <c r="B20" s="21" t="s">
        <v>154</v>
      </c>
      <c r="C20" s="22">
        <v>0</v>
      </c>
      <c r="D20" s="22">
        <v>1</v>
      </c>
      <c r="E20" s="23">
        <v>2</v>
      </c>
      <c r="F20" s="24">
        <v>3</v>
      </c>
      <c r="G20" s="25" t="s">
        <v>182</v>
      </c>
      <c r="H20" s="218"/>
    </row>
    <row r="21" spans="1:8" ht="23.25" customHeight="1" thickBot="1">
      <c r="A21" s="227"/>
      <c r="B21" s="26" t="s">
        <v>181</v>
      </c>
      <c r="C21" s="27">
        <f>Summary!K23</f>
        <v>0</v>
      </c>
      <c r="D21" s="27">
        <f>Summary!J23</f>
        <v>0</v>
      </c>
      <c r="E21" s="28">
        <f>Summary!I23</f>
        <v>0</v>
      </c>
      <c r="F21" s="29">
        <f>Summary!H23</f>
        <v>0</v>
      </c>
      <c r="G21" s="30" t="e">
        <f>Summary!G40</f>
        <v>#DIV/0!</v>
      </c>
      <c r="H21" s="218"/>
    </row>
    <row r="22" spans="1:8" ht="14.25" customHeight="1">
      <c r="A22" s="228" t="s">
        <v>31</v>
      </c>
      <c r="B22" s="31"/>
      <c r="C22" s="32"/>
      <c r="D22" s="267"/>
      <c r="E22" s="267"/>
      <c r="F22" s="267"/>
      <c r="G22" s="267"/>
      <c r="H22" s="222"/>
    </row>
    <row r="23" spans="1:8" ht="14.25" customHeight="1">
      <c r="A23" s="268" t="s">
        <v>32</v>
      </c>
      <c r="B23" s="33" t="s">
        <v>183</v>
      </c>
      <c r="C23" s="34"/>
      <c r="D23" s="270" t="s">
        <v>185</v>
      </c>
      <c r="E23" s="270"/>
      <c r="F23" s="270"/>
      <c r="G23" s="270"/>
      <c r="H23" s="220"/>
    </row>
    <row r="24" spans="1:8" ht="14.25" customHeight="1">
      <c r="A24" s="269"/>
      <c r="B24" s="35" t="s">
        <v>184</v>
      </c>
      <c r="C24" s="36"/>
      <c r="D24" s="36"/>
      <c r="E24" s="36"/>
      <c r="F24" s="36"/>
      <c r="G24" s="37"/>
      <c r="H24" s="222"/>
    </row>
    <row r="25" spans="1:8" ht="12.75">
      <c r="A25" s="229" t="s">
        <v>186</v>
      </c>
      <c r="B25" s="38"/>
      <c r="C25" s="38"/>
      <c r="D25" s="38"/>
      <c r="E25" s="38"/>
      <c r="F25" s="38"/>
      <c r="G25" s="38"/>
      <c r="H25" s="230"/>
    </row>
    <row r="26" spans="1:8" ht="9" customHeight="1">
      <c r="A26" s="231">
        <v>0</v>
      </c>
      <c r="B26" s="39" t="s">
        <v>104</v>
      </c>
      <c r="C26" s="40" t="s">
        <v>187</v>
      </c>
      <c r="D26" s="40"/>
      <c r="E26" s="40"/>
      <c r="F26" s="40"/>
      <c r="G26" s="40"/>
      <c r="H26" s="232"/>
    </row>
    <row r="27" spans="1:8" ht="9" customHeight="1">
      <c r="A27" s="231">
        <v>1</v>
      </c>
      <c r="B27" s="39" t="s">
        <v>104</v>
      </c>
      <c r="C27" s="40" t="s">
        <v>188</v>
      </c>
      <c r="D27" s="40"/>
      <c r="E27" s="40"/>
      <c r="F27" s="40"/>
      <c r="G27" s="40"/>
      <c r="H27" s="232"/>
    </row>
    <row r="28" spans="1:8" ht="9" customHeight="1">
      <c r="A28" s="231">
        <v>2</v>
      </c>
      <c r="B28" s="39" t="s">
        <v>104</v>
      </c>
      <c r="C28" s="40" t="s">
        <v>189</v>
      </c>
      <c r="D28" s="40"/>
      <c r="E28" s="40"/>
      <c r="F28" s="40"/>
      <c r="G28" s="40"/>
      <c r="H28" s="232"/>
    </row>
    <row r="29" spans="1:8" ht="9" customHeight="1">
      <c r="A29" s="231">
        <v>3</v>
      </c>
      <c r="B29" s="39" t="s">
        <v>104</v>
      </c>
      <c r="C29" s="40" t="s">
        <v>190</v>
      </c>
      <c r="D29" s="40"/>
      <c r="E29" s="40"/>
      <c r="F29" s="40"/>
      <c r="G29" s="40"/>
      <c r="H29" s="232"/>
    </row>
    <row r="30" spans="1:8" ht="12.75">
      <c r="A30" s="233"/>
      <c r="B30" s="3"/>
      <c r="C30" s="3"/>
      <c r="D30" s="3"/>
      <c r="E30" s="3"/>
      <c r="F30" s="3"/>
      <c r="G30" s="3"/>
      <c r="H30" s="218"/>
    </row>
    <row r="31" spans="1:8" ht="12.75">
      <c r="A31" s="234" t="s">
        <v>191</v>
      </c>
      <c r="B31" s="41"/>
      <c r="C31" s="41"/>
      <c r="D31" s="42"/>
      <c r="E31" s="43" t="s">
        <v>33</v>
      </c>
      <c r="F31" s="41"/>
      <c r="G31" s="41"/>
      <c r="H31" s="220"/>
    </row>
    <row r="32" spans="1:8" ht="12.75">
      <c r="A32" s="271"/>
      <c r="B32" s="272"/>
      <c r="C32" s="272"/>
      <c r="D32" s="273"/>
      <c r="E32" s="278"/>
      <c r="F32" s="272"/>
      <c r="G32" s="272"/>
      <c r="H32" s="279"/>
    </row>
    <row r="33" spans="1:8" ht="12.75">
      <c r="A33" s="274"/>
      <c r="B33" s="272"/>
      <c r="C33" s="272"/>
      <c r="D33" s="273"/>
      <c r="E33" s="280"/>
      <c r="F33" s="272"/>
      <c r="G33" s="272"/>
      <c r="H33" s="279"/>
    </row>
    <row r="34" spans="1:8" ht="12.75">
      <c r="A34" s="274"/>
      <c r="B34" s="272"/>
      <c r="C34" s="272"/>
      <c r="D34" s="273"/>
      <c r="E34" s="280"/>
      <c r="F34" s="272"/>
      <c r="G34" s="272"/>
      <c r="H34" s="279"/>
    </row>
    <row r="35" spans="1:8" ht="12.75">
      <c r="A35" s="274"/>
      <c r="B35" s="272"/>
      <c r="C35" s="272"/>
      <c r="D35" s="273"/>
      <c r="E35" s="280"/>
      <c r="F35" s="272"/>
      <c r="G35" s="272"/>
      <c r="H35" s="279"/>
    </row>
    <row r="36" spans="1:8" ht="12.75">
      <c r="A36" s="274"/>
      <c r="B36" s="272"/>
      <c r="C36" s="272"/>
      <c r="D36" s="273"/>
      <c r="E36" s="280"/>
      <c r="F36" s="272"/>
      <c r="G36" s="272"/>
      <c r="H36" s="279"/>
    </row>
    <row r="37" spans="1:8" ht="12.75">
      <c r="A37" s="274"/>
      <c r="B37" s="272"/>
      <c r="C37" s="272"/>
      <c r="D37" s="273"/>
      <c r="E37" s="280"/>
      <c r="F37" s="272"/>
      <c r="G37" s="272"/>
      <c r="H37" s="279"/>
    </row>
    <row r="38" spans="1:8" ht="12.75" customHeight="1">
      <c r="A38" s="275"/>
      <c r="B38" s="276"/>
      <c r="C38" s="276"/>
      <c r="D38" s="277"/>
      <c r="E38" s="281"/>
      <c r="F38" s="276"/>
      <c r="G38" s="276"/>
      <c r="H38" s="282"/>
    </row>
    <row r="39" spans="1:8" ht="7.5" customHeight="1" thickBot="1">
      <c r="A39" s="217"/>
      <c r="B39" s="3"/>
      <c r="C39" s="3"/>
      <c r="D39" s="3"/>
      <c r="E39" s="3"/>
      <c r="F39" s="3"/>
      <c r="G39" s="3"/>
      <c r="H39" s="218"/>
    </row>
    <row r="40" spans="1:8" ht="6.75" customHeight="1" thickTop="1">
      <c r="A40" s="235"/>
      <c r="B40" s="44"/>
      <c r="C40" s="44"/>
      <c r="D40" s="44"/>
      <c r="E40" s="44"/>
      <c r="F40" s="44"/>
      <c r="G40" s="44"/>
      <c r="H40" s="236"/>
    </row>
    <row r="41" spans="1:8" ht="15">
      <c r="A41" s="237" t="s">
        <v>34</v>
      </c>
      <c r="B41" s="45"/>
      <c r="C41" s="45" t="s">
        <v>35</v>
      </c>
      <c r="D41" s="45"/>
      <c r="E41" s="45"/>
      <c r="F41" s="45"/>
      <c r="G41" s="45"/>
      <c r="H41" s="238"/>
    </row>
    <row r="42" spans="1:8" ht="12.75">
      <c r="A42" s="239"/>
      <c r="B42" s="45"/>
      <c r="C42" s="45"/>
      <c r="D42" s="45"/>
      <c r="E42" s="45"/>
      <c r="F42" s="45"/>
      <c r="G42" s="45"/>
      <c r="H42" s="238"/>
    </row>
    <row r="43" spans="1:8" ht="12.75">
      <c r="A43" s="240" t="s">
        <v>177</v>
      </c>
      <c r="B43" s="259"/>
      <c r="C43" s="259"/>
      <c r="D43" s="46" t="s">
        <v>192</v>
      </c>
      <c r="E43" s="259"/>
      <c r="F43" s="259"/>
      <c r="G43" s="45"/>
      <c r="H43" s="238"/>
    </row>
    <row r="44" spans="1:8" ht="13.5" thickBot="1">
      <c r="A44" s="241"/>
      <c r="B44" s="45"/>
      <c r="C44" s="45"/>
      <c r="D44" s="47"/>
      <c r="E44" s="45"/>
      <c r="F44" s="45"/>
      <c r="G44" s="45"/>
      <c r="H44" s="238"/>
    </row>
    <row r="45" spans="1:8" ht="13.5" thickTop="1">
      <c r="A45" s="242" t="s">
        <v>154</v>
      </c>
      <c r="B45" s="22">
        <v>0</v>
      </c>
      <c r="C45" s="22">
        <v>1</v>
      </c>
      <c r="D45" s="22">
        <v>2</v>
      </c>
      <c r="E45" s="22">
        <v>3</v>
      </c>
      <c r="F45" s="45"/>
      <c r="G45" s="48" t="s">
        <v>193</v>
      </c>
      <c r="H45" s="238"/>
    </row>
    <row r="46" spans="1:8" ht="18.75" thickBot="1">
      <c r="A46" s="243" t="s">
        <v>181</v>
      </c>
      <c r="B46" s="49"/>
      <c r="C46" s="49"/>
      <c r="D46" s="49"/>
      <c r="E46" s="49"/>
      <c r="F46" s="45"/>
      <c r="G46" s="50" t="e">
        <f>G21</f>
        <v>#DIV/0!</v>
      </c>
      <c r="H46" s="238"/>
    </row>
    <row r="47" spans="1:8" ht="13.5" thickTop="1">
      <c r="A47" s="244"/>
      <c r="B47" s="45"/>
      <c r="C47" s="45"/>
      <c r="D47" s="45"/>
      <c r="E47" s="45"/>
      <c r="F47" s="45"/>
      <c r="G47" s="45"/>
      <c r="H47" s="238"/>
    </row>
    <row r="48" spans="1:8" ht="12.75">
      <c r="A48" s="245" t="s">
        <v>36</v>
      </c>
      <c r="B48" s="51"/>
      <c r="C48" s="51"/>
      <c r="D48" s="51"/>
      <c r="E48" s="51"/>
      <c r="F48" s="51"/>
      <c r="G48" s="51"/>
      <c r="H48" s="246"/>
    </row>
    <row r="49" spans="1:8" ht="12.75">
      <c r="A49" s="260"/>
      <c r="B49" s="261"/>
      <c r="C49" s="261"/>
      <c r="D49" s="261"/>
      <c r="E49" s="261"/>
      <c r="F49" s="261"/>
      <c r="G49" s="261"/>
      <c r="H49" s="262"/>
    </row>
    <row r="50" spans="1:8" ht="12.75">
      <c r="A50" s="263"/>
      <c r="B50" s="261"/>
      <c r="C50" s="261"/>
      <c r="D50" s="261"/>
      <c r="E50" s="261"/>
      <c r="F50" s="261"/>
      <c r="G50" s="261"/>
      <c r="H50" s="262"/>
    </row>
    <row r="51" spans="1:8" ht="12.75">
      <c r="A51" s="264"/>
      <c r="B51" s="265"/>
      <c r="C51" s="265"/>
      <c r="D51" s="265"/>
      <c r="E51" s="265"/>
      <c r="F51" s="265"/>
      <c r="G51" s="265"/>
      <c r="H51" s="266"/>
    </row>
    <row r="52" spans="1:8" ht="12.75">
      <c r="A52" s="219" t="s">
        <v>176</v>
      </c>
      <c r="B52" s="52"/>
      <c r="C52" s="52"/>
      <c r="D52" s="7" t="s">
        <v>37</v>
      </c>
      <c r="E52" s="52"/>
      <c r="F52" s="52"/>
      <c r="G52" s="52"/>
      <c r="H52" s="247"/>
    </row>
    <row r="53" spans="1:8" ht="12.75">
      <c r="A53" s="248" t="s">
        <v>85</v>
      </c>
      <c r="B53" s="52"/>
      <c r="C53" s="52"/>
      <c r="D53" s="53" t="s">
        <v>85</v>
      </c>
      <c r="E53" s="52"/>
      <c r="F53" s="52"/>
      <c r="G53" s="52"/>
      <c r="H53" s="247"/>
    </row>
    <row r="54" spans="1:8" ht="12.75">
      <c r="A54" s="248"/>
      <c r="B54" s="52"/>
      <c r="C54" s="52"/>
      <c r="D54" s="52"/>
      <c r="E54" s="52"/>
      <c r="F54" s="52"/>
      <c r="G54" s="52"/>
      <c r="H54" s="247"/>
    </row>
    <row r="55" spans="1:8" ht="12.75">
      <c r="A55" s="248"/>
      <c r="B55" s="52"/>
      <c r="C55" s="52"/>
      <c r="D55" s="52"/>
      <c r="E55" s="52"/>
      <c r="F55" s="52"/>
      <c r="G55" s="52"/>
      <c r="H55" s="247"/>
    </row>
    <row r="56" spans="1:8" s="54" customFormat="1" ht="11.25">
      <c r="A56" s="256" t="s">
        <v>198</v>
      </c>
      <c r="B56" s="257"/>
      <c r="C56" s="257"/>
      <c r="D56" s="257"/>
      <c r="E56" s="257"/>
      <c r="F56" s="257"/>
      <c r="G56" s="257"/>
      <c r="H56" s="258"/>
    </row>
    <row r="57" spans="1:8" ht="13.5" thickBot="1">
      <c r="A57" s="249"/>
      <c r="B57" s="250"/>
      <c r="C57" s="250"/>
      <c r="D57" s="250"/>
      <c r="E57" s="250"/>
      <c r="F57" s="250"/>
      <c r="G57" s="251" t="s">
        <v>205</v>
      </c>
      <c r="H57" s="252"/>
    </row>
    <row r="60" ht="12.75">
      <c r="A60" s="1" t="s">
        <v>203</v>
      </c>
    </row>
    <row r="61" ht="12.75">
      <c r="A61" s="1" t="s">
        <v>204</v>
      </c>
    </row>
  </sheetData>
  <sheetProtection/>
  <mergeCells count="18">
    <mergeCell ref="B5:C5"/>
    <mergeCell ref="D5:G5"/>
    <mergeCell ref="A16:B16"/>
    <mergeCell ref="C16:G16"/>
    <mergeCell ref="C1:G2"/>
    <mergeCell ref="B3:C3"/>
    <mergeCell ref="D3:G3"/>
    <mergeCell ref="B4:C4"/>
    <mergeCell ref="D4:G4"/>
    <mergeCell ref="A56:H56"/>
    <mergeCell ref="B43:C43"/>
    <mergeCell ref="E43:F43"/>
    <mergeCell ref="A49:H51"/>
    <mergeCell ref="D22:G22"/>
    <mergeCell ref="A23:A24"/>
    <mergeCell ref="D23:G23"/>
    <mergeCell ref="A32:D38"/>
    <mergeCell ref="E32:H38"/>
  </mergeCells>
  <conditionalFormatting sqref="G21">
    <cfRule type="cellIs" priority="1" dxfId="1" operator="greaterThanOrEqual" stopIfTrue="1">
      <formula>0.9</formula>
    </cfRule>
    <cfRule type="cellIs" priority="2" dxfId="0" operator="lessThan" stopIfTrue="1">
      <formula>0.9</formula>
    </cfRule>
  </conditionalFormatting>
  <conditionalFormatting sqref="F21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3">
      <selection activeCell="K42" sqref="K42:L42"/>
    </sheetView>
  </sheetViews>
  <sheetFormatPr defaultColWidth="11.421875" defaultRowHeight="12.75"/>
  <cols>
    <col min="1" max="3" width="4.7109375" style="124" customWidth="1"/>
    <col min="4" max="5" width="35.140625" style="129" customWidth="1"/>
    <col min="6" max="9" width="3.7109375" style="130" customWidth="1"/>
    <col min="10" max="10" width="30.7109375" style="124" customWidth="1"/>
    <col min="11" max="11" width="13.7109375" style="124" customWidth="1"/>
    <col min="12" max="16384" width="11.421875" style="124" customWidth="1"/>
  </cols>
  <sheetData>
    <row r="1" spans="1:12" ht="72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5" customHeight="1">
      <c r="A2" s="332" t="s">
        <v>146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77" t="s">
        <v>160</v>
      </c>
      <c r="K2" s="132" t="e">
        <f>((3*SUM(F3:I3)-(G3+2*H3+3*I3))/(3*SUM(F3:I3)))</f>
        <v>#DIV/0!</v>
      </c>
      <c r="L2" s="111"/>
    </row>
    <row r="3" spans="1:12" s="87" customFormat="1" ht="12.75" customHeight="1">
      <c r="A3" s="113"/>
      <c r="B3" s="113"/>
      <c r="C3" s="113"/>
      <c r="D3" s="114"/>
      <c r="E3" s="114"/>
      <c r="F3" s="133">
        <f>COUNTA(F8:F41)</f>
        <v>0</v>
      </c>
      <c r="G3" s="133">
        <f>COUNTA(G8:G41)</f>
        <v>0</v>
      </c>
      <c r="H3" s="133">
        <f>COUNTA(H8:H41)</f>
        <v>0</v>
      </c>
      <c r="I3" s="133">
        <f>COUNTA(I8:I41)</f>
        <v>0</v>
      </c>
      <c r="J3" s="113"/>
      <c r="K3" s="113"/>
      <c r="L3" s="115"/>
    </row>
    <row r="4" spans="1:12" s="87" customFormat="1" ht="12.75">
      <c r="A4" s="323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11.25" customHeight="1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1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72.75" customHeight="1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s="116" customFormat="1" ht="7.5" customHeight="1">
      <c r="A8" s="340"/>
      <c r="B8" s="340"/>
      <c r="C8" s="340"/>
      <c r="D8" s="102"/>
      <c r="E8" s="102"/>
      <c r="F8" s="97"/>
      <c r="G8" s="97"/>
      <c r="H8" s="97"/>
      <c r="I8" s="97"/>
      <c r="J8" s="151"/>
      <c r="K8" s="150"/>
      <c r="L8" s="152"/>
    </row>
    <row r="9" spans="1:12" ht="19.5" customHeight="1">
      <c r="A9" s="94"/>
      <c r="B9" s="153"/>
      <c r="C9" s="94"/>
      <c r="D9" s="95" t="s">
        <v>13</v>
      </c>
      <c r="E9" s="95"/>
      <c r="F9" s="97"/>
      <c r="G9" s="97"/>
      <c r="H9" s="97"/>
      <c r="I9" s="97"/>
      <c r="J9" s="154"/>
      <c r="K9" s="96"/>
      <c r="L9" s="98"/>
    </row>
    <row r="10" spans="1:12" ht="30" customHeight="1">
      <c r="A10" s="94"/>
      <c r="B10" s="153"/>
      <c r="C10" s="94"/>
      <c r="D10" s="95" t="s">
        <v>163</v>
      </c>
      <c r="E10" s="95"/>
      <c r="F10" s="97"/>
      <c r="G10" s="97"/>
      <c r="H10" s="97"/>
      <c r="I10" s="97"/>
      <c r="J10" s="154"/>
      <c r="K10" s="96"/>
      <c r="L10" s="98"/>
    </row>
    <row r="11" spans="1:12" ht="30" customHeight="1">
      <c r="A11" s="94"/>
      <c r="B11" s="153"/>
      <c r="C11" s="94"/>
      <c r="D11" s="95" t="s">
        <v>14</v>
      </c>
      <c r="E11" s="95"/>
      <c r="F11" s="97"/>
      <c r="G11" s="97"/>
      <c r="H11" s="97"/>
      <c r="I11" s="97"/>
      <c r="J11" s="154"/>
      <c r="K11" s="96"/>
      <c r="L11" s="98"/>
    </row>
    <row r="12" spans="1:12" ht="19.5" customHeight="1">
      <c r="A12" s="94"/>
      <c r="B12" s="153"/>
      <c r="C12" s="94"/>
      <c r="D12" s="95" t="s">
        <v>15</v>
      </c>
      <c r="E12" s="95"/>
      <c r="F12" s="97"/>
      <c r="G12" s="97"/>
      <c r="H12" s="97"/>
      <c r="I12" s="97"/>
      <c r="J12" s="154"/>
      <c r="K12" s="96"/>
      <c r="L12" s="98"/>
    </row>
    <row r="13" spans="1:12" ht="6" customHeight="1">
      <c r="A13" s="338"/>
      <c r="B13" s="338"/>
      <c r="C13" s="338"/>
      <c r="D13" s="95"/>
      <c r="E13" s="95"/>
      <c r="F13" s="97"/>
      <c r="G13" s="97"/>
      <c r="H13" s="97"/>
      <c r="I13" s="97"/>
      <c r="J13" s="154"/>
      <c r="K13" s="96"/>
      <c r="L13" s="98"/>
    </row>
    <row r="14" spans="1:12" ht="40.5" customHeight="1">
      <c r="A14" s="94"/>
      <c r="B14" s="153"/>
      <c r="C14" s="94"/>
      <c r="D14" s="95" t="s">
        <v>59</v>
      </c>
      <c r="E14" s="95"/>
      <c r="F14" s="97"/>
      <c r="G14" s="97"/>
      <c r="H14" s="97"/>
      <c r="I14" s="97"/>
      <c r="J14" s="154"/>
      <c r="K14" s="96"/>
      <c r="L14" s="98"/>
    </row>
    <row r="15" spans="1:12" ht="40.5" customHeight="1">
      <c r="A15" s="94"/>
      <c r="B15" s="153"/>
      <c r="C15" s="94"/>
      <c r="D15" s="95" t="s">
        <v>16</v>
      </c>
      <c r="E15" s="95"/>
      <c r="F15" s="97"/>
      <c r="G15" s="97"/>
      <c r="H15" s="97"/>
      <c r="I15" s="97"/>
      <c r="J15" s="154"/>
      <c r="K15" s="96"/>
      <c r="L15" s="98"/>
    </row>
    <row r="16" spans="1:12" ht="6.75" customHeight="1">
      <c r="A16" s="338"/>
      <c r="B16" s="338"/>
      <c r="C16" s="338"/>
      <c r="D16" s="95"/>
      <c r="E16" s="95"/>
      <c r="F16" s="97"/>
      <c r="G16" s="97"/>
      <c r="H16" s="97"/>
      <c r="I16" s="97"/>
      <c r="J16" s="154"/>
      <c r="K16" s="96"/>
      <c r="L16" s="98"/>
    </row>
    <row r="17" spans="1:12" ht="43.5" customHeight="1">
      <c r="A17" s="94"/>
      <c r="B17" s="153"/>
      <c r="C17" s="94"/>
      <c r="D17" s="95" t="s">
        <v>55</v>
      </c>
      <c r="E17" s="95"/>
      <c r="F17" s="97"/>
      <c r="G17" s="97"/>
      <c r="H17" s="97"/>
      <c r="I17" s="97"/>
      <c r="J17" s="154"/>
      <c r="K17" s="96"/>
      <c r="L17" s="98"/>
    </row>
    <row r="18" spans="1:12" ht="30" customHeight="1">
      <c r="A18" s="94"/>
      <c r="B18" s="153"/>
      <c r="C18" s="94"/>
      <c r="D18" s="95" t="s">
        <v>17</v>
      </c>
      <c r="E18" s="95"/>
      <c r="F18" s="97"/>
      <c r="G18" s="97"/>
      <c r="H18" s="97"/>
      <c r="I18" s="97"/>
      <c r="J18" s="154"/>
      <c r="K18" s="96"/>
      <c r="L18" s="98"/>
    </row>
    <row r="19" spans="1:12" ht="19.5" customHeight="1">
      <c r="A19" s="94"/>
      <c r="B19" s="153"/>
      <c r="C19" s="94"/>
      <c r="D19" s="95" t="s">
        <v>18</v>
      </c>
      <c r="E19" s="95"/>
      <c r="F19" s="97"/>
      <c r="G19" s="97"/>
      <c r="H19" s="97"/>
      <c r="I19" s="97"/>
      <c r="J19" s="154"/>
      <c r="K19" s="96"/>
      <c r="L19" s="98"/>
    </row>
    <row r="20" spans="1:12" ht="19.5" customHeight="1">
      <c r="A20" s="94"/>
      <c r="B20" s="153"/>
      <c r="C20" s="94"/>
      <c r="D20" s="95" t="s">
        <v>19</v>
      </c>
      <c r="E20" s="95"/>
      <c r="F20" s="97"/>
      <c r="G20" s="97"/>
      <c r="H20" s="97"/>
      <c r="I20" s="97"/>
      <c r="J20" s="154"/>
      <c r="K20" s="96"/>
      <c r="L20" s="98"/>
    </row>
    <row r="21" spans="1:12" ht="30" customHeight="1">
      <c r="A21" s="94"/>
      <c r="B21" s="153"/>
      <c r="C21" s="94"/>
      <c r="D21" s="95" t="s">
        <v>56</v>
      </c>
      <c r="E21" s="95"/>
      <c r="F21" s="97"/>
      <c r="G21" s="97"/>
      <c r="H21" s="97"/>
      <c r="I21" s="97"/>
      <c r="J21" s="154"/>
      <c r="K21" s="96"/>
      <c r="L21" s="98"/>
    </row>
    <row r="22" spans="1:12" ht="6" customHeight="1">
      <c r="A22" s="338"/>
      <c r="B22" s="338"/>
      <c r="C22" s="338"/>
      <c r="D22" s="95"/>
      <c r="E22" s="95"/>
      <c r="F22" s="97"/>
      <c r="G22" s="97"/>
      <c r="H22" s="97"/>
      <c r="I22" s="97"/>
      <c r="J22" s="154"/>
      <c r="K22" s="96"/>
      <c r="L22" s="98"/>
    </row>
    <row r="23" spans="1:12" ht="30" customHeight="1">
      <c r="A23" s="94"/>
      <c r="B23" s="153"/>
      <c r="C23" s="94"/>
      <c r="D23" s="95" t="s">
        <v>20</v>
      </c>
      <c r="E23" s="95"/>
      <c r="F23" s="97"/>
      <c r="G23" s="97"/>
      <c r="H23" s="97"/>
      <c r="I23" s="97"/>
      <c r="J23" s="154"/>
      <c r="K23" s="96"/>
      <c r="L23" s="98"/>
    </row>
    <row r="24" spans="1:12" ht="19.5" customHeight="1" hidden="1">
      <c r="A24" s="94"/>
      <c r="B24" s="153"/>
      <c r="C24" s="94"/>
      <c r="D24" s="95" t="s">
        <v>21</v>
      </c>
      <c r="E24" s="95"/>
      <c r="F24" s="97"/>
      <c r="G24" s="97"/>
      <c r="H24" s="97"/>
      <c r="I24" s="97"/>
      <c r="J24" s="154"/>
      <c r="K24" s="96"/>
      <c r="L24" s="98"/>
    </row>
    <row r="25" spans="1:12" ht="19.5" customHeight="1" hidden="1">
      <c r="A25" s="94"/>
      <c r="B25" s="153"/>
      <c r="C25" s="94"/>
      <c r="D25" s="95" t="s">
        <v>39</v>
      </c>
      <c r="E25" s="95"/>
      <c r="F25" s="97"/>
      <c r="G25" s="97"/>
      <c r="H25" s="97"/>
      <c r="I25" s="97"/>
      <c r="J25" s="154"/>
      <c r="K25" s="96"/>
      <c r="L25" s="98"/>
    </row>
    <row r="26" spans="1:12" ht="6" customHeight="1">
      <c r="A26" s="338"/>
      <c r="B26" s="338"/>
      <c r="C26" s="338"/>
      <c r="D26" s="95"/>
      <c r="E26" s="95"/>
      <c r="F26" s="97"/>
      <c r="G26" s="97"/>
      <c r="H26" s="97"/>
      <c r="I26" s="97"/>
      <c r="J26" s="154"/>
      <c r="K26" s="96"/>
      <c r="L26" s="98"/>
    </row>
    <row r="27" spans="1:12" ht="39.75" customHeight="1">
      <c r="A27" s="94"/>
      <c r="B27" s="153"/>
      <c r="C27" s="94"/>
      <c r="D27" s="95" t="s">
        <v>57</v>
      </c>
      <c r="E27" s="95"/>
      <c r="F27" s="97"/>
      <c r="G27" s="97"/>
      <c r="H27" s="97"/>
      <c r="I27" s="97"/>
      <c r="J27" s="154"/>
      <c r="K27" s="96"/>
      <c r="L27" s="98"/>
    </row>
    <row r="28" spans="1:12" ht="30" customHeight="1">
      <c r="A28" s="94"/>
      <c r="B28" s="153"/>
      <c r="C28" s="94"/>
      <c r="D28" s="95" t="s">
        <v>22</v>
      </c>
      <c r="E28" s="95"/>
      <c r="F28" s="97"/>
      <c r="G28" s="97"/>
      <c r="H28" s="97"/>
      <c r="I28" s="97"/>
      <c r="J28" s="154"/>
      <c r="K28" s="96"/>
      <c r="L28" s="98"/>
    </row>
    <row r="29" spans="1:12" ht="58.5" customHeight="1">
      <c r="A29" s="94"/>
      <c r="B29" s="153"/>
      <c r="C29" s="94"/>
      <c r="D29" s="95" t="s">
        <v>58</v>
      </c>
      <c r="E29" s="95"/>
      <c r="F29" s="97"/>
      <c r="G29" s="97"/>
      <c r="H29" s="97"/>
      <c r="I29" s="97"/>
      <c r="J29" s="154"/>
      <c r="K29" s="96"/>
      <c r="L29" s="98"/>
    </row>
    <row r="30" spans="1:12" s="87" customFormat="1" ht="6" customHeight="1">
      <c r="A30" s="338"/>
      <c r="B30" s="338"/>
      <c r="C30" s="338"/>
      <c r="D30" s="95"/>
      <c r="E30" s="95"/>
      <c r="F30" s="156"/>
      <c r="G30" s="156"/>
      <c r="H30" s="156"/>
      <c r="I30" s="156"/>
      <c r="J30" s="157"/>
      <c r="K30" s="155"/>
      <c r="L30" s="158"/>
    </row>
    <row r="31" spans="1:12" ht="39.75" customHeight="1">
      <c r="A31" s="94"/>
      <c r="B31" s="153"/>
      <c r="C31" s="94"/>
      <c r="D31" s="170" t="s">
        <v>65</v>
      </c>
      <c r="E31" s="95"/>
      <c r="F31" s="97"/>
      <c r="G31" s="97"/>
      <c r="H31" s="97"/>
      <c r="I31" s="97"/>
      <c r="J31" s="154"/>
      <c r="K31" s="96"/>
      <c r="L31" s="98"/>
    </row>
    <row r="32" spans="1:12" ht="26.25" customHeight="1">
      <c r="A32" s="94"/>
      <c r="B32" s="153"/>
      <c r="C32" s="94"/>
      <c r="D32" s="170" t="s">
        <v>66</v>
      </c>
      <c r="E32" s="95"/>
      <c r="F32" s="97"/>
      <c r="G32" s="97"/>
      <c r="H32" s="97"/>
      <c r="I32" s="97"/>
      <c r="J32" s="154"/>
      <c r="K32" s="96"/>
      <c r="L32" s="98"/>
    </row>
    <row r="33" spans="1:12" ht="19.5" customHeight="1">
      <c r="A33" s="94"/>
      <c r="B33" s="153"/>
      <c r="C33" s="94"/>
      <c r="D33" s="170" t="s">
        <v>67</v>
      </c>
      <c r="E33" s="95"/>
      <c r="F33" s="97"/>
      <c r="G33" s="97"/>
      <c r="H33" s="97"/>
      <c r="I33" s="97"/>
      <c r="J33" s="154"/>
      <c r="K33" s="96"/>
      <c r="L33" s="98"/>
    </row>
    <row r="34" spans="1:12" s="87" customFormat="1" ht="6.75" customHeight="1">
      <c r="A34" s="338"/>
      <c r="B34" s="338"/>
      <c r="C34" s="338"/>
      <c r="D34" s="95"/>
      <c r="E34" s="95"/>
      <c r="F34" s="156"/>
      <c r="G34" s="156"/>
      <c r="H34" s="156"/>
      <c r="I34" s="156"/>
      <c r="J34" s="157"/>
      <c r="K34" s="155"/>
      <c r="L34" s="158"/>
    </row>
    <row r="35" spans="1:12" ht="30" customHeight="1">
      <c r="A35" s="94"/>
      <c r="B35" s="153"/>
      <c r="C35" s="94"/>
      <c r="D35" s="95" t="s">
        <v>23</v>
      </c>
      <c r="E35" s="95"/>
      <c r="F35" s="97"/>
      <c r="G35" s="97"/>
      <c r="H35" s="97"/>
      <c r="I35" s="97"/>
      <c r="J35" s="154"/>
      <c r="K35" s="96"/>
      <c r="L35" s="98"/>
    </row>
    <row r="36" spans="1:12" ht="19.5" customHeight="1">
      <c r="A36" s="94"/>
      <c r="B36" s="153"/>
      <c r="C36" s="94"/>
      <c r="D36" s="95" t="s">
        <v>67</v>
      </c>
      <c r="E36" s="95"/>
      <c r="F36" s="97"/>
      <c r="G36" s="97"/>
      <c r="H36" s="97"/>
      <c r="I36" s="97"/>
      <c r="J36" s="154"/>
      <c r="K36" s="96"/>
      <c r="L36" s="98"/>
    </row>
    <row r="37" spans="1:12" s="87" customFormat="1" ht="6.75" customHeight="1">
      <c r="A37" s="338"/>
      <c r="B37" s="338"/>
      <c r="C37" s="338"/>
      <c r="D37" s="95"/>
      <c r="E37" s="95"/>
      <c r="F37" s="156"/>
      <c r="G37" s="156"/>
      <c r="H37" s="156"/>
      <c r="I37" s="156"/>
      <c r="J37" s="157"/>
      <c r="K37" s="155"/>
      <c r="L37" s="158"/>
    </row>
    <row r="38" spans="1:12" ht="20.25" customHeight="1">
      <c r="A38" s="94"/>
      <c r="B38" s="153"/>
      <c r="C38" s="94"/>
      <c r="D38" s="95" t="s">
        <v>40</v>
      </c>
      <c r="E38" s="95"/>
      <c r="F38" s="97"/>
      <c r="G38" s="97"/>
      <c r="H38" s="97"/>
      <c r="I38" s="97"/>
      <c r="J38" s="154"/>
      <c r="K38" s="96"/>
      <c r="L38" s="98"/>
    </row>
    <row r="39" spans="1:12" ht="6" customHeight="1">
      <c r="A39" s="339"/>
      <c r="B39" s="339"/>
      <c r="C39" s="339"/>
      <c r="D39" s="95"/>
      <c r="E39" s="95"/>
      <c r="F39" s="97"/>
      <c r="G39" s="97"/>
      <c r="H39" s="97"/>
      <c r="I39" s="97"/>
      <c r="J39" s="154"/>
      <c r="K39" s="96"/>
      <c r="L39" s="98"/>
    </row>
    <row r="40" spans="1:12" ht="20.25" customHeight="1">
      <c r="A40" s="94"/>
      <c r="B40" s="153"/>
      <c r="C40" s="94"/>
      <c r="D40" s="102" t="s">
        <v>41</v>
      </c>
      <c r="E40" s="102"/>
      <c r="F40" s="97"/>
      <c r="G40" s="97"/>
      <c r="H40" s="97"/>
      <c r="I40" s="97"/>
      <c r="J40" s="154"/>
      <c r="K40" s="96"/>
      <c r="L40" s="98"/>
    </row>
    <row r="41" spans="1:12" ht="6" customHeight="1">
      <c r="A41" s="94"/>
      <c r="B41" s="153"/>
      <c r="C41" s="94"/>
      <c r="D41" s="102"/>
      <c r="E41" s="102"/>
      <c r="F41" s="97"/>
      <c r="G41" s="97"/>
      <c r="H41" s="97"/>
      <c r="I41" s="97"/>
      <c r="J41" s="154"/>
      <c r="K41" s="96"/>
      <c r="L41" s="98"/>
    </row>
    <row r="42" spans="1:12" ht="27.75" customHeight="1" thickBot="1">
      <c r="A42" s="125"/>
      <c r="B42" s="125"/>
      <c r="C42" s="125"/>
      <c r="D42" s="127"/>
      <c r="E42" s="127"/>
      <c r="F42" s="107">
        <f>COUNTA(F8:F41)</f>
        <v>0</v>
      </c>
      <c r="G42" s="107">
        <f>COUNTA(G8:G41)</f>
        <v>0</v>
      </c>
      <c r="H42" s="107">
        <f>COUNTA(H8:H41)</f>
        <v>0</v>
      </c>
      <c r="I42" s="107">
        <f>COUNTA(I8:I41)</f>
        <v>0</v>
      </c>
      <c r="J42" s="128"/>
      <c r="K42" s="312" t="s">
        <v>214</v>
      </c>
      <c r="L42" s="313"/>
    </row>
  </sheetData>
  <sheetProtection/>
  <mergeCells count="23">
    <mergeCell ref="B6:B7"/>
    <mergeCell ref="C6:C7"/>
    <mergeCell ref="D6:D7"/>
    <mergeCell ref="F6:I6"/>
    <mergeCell ref="J6:J7"/>
    <mergeCell ref="K6:K7"/>
    <mergeCell ref="L6:L7"/>
    <mergeCell ref="E6:E7"/>
    <mergeCell ref="K42:L42"/>
    <mergeCell ref="A1:L1"/>
    <mergeCell ref="A2:I2"/>
    <mergeCell ref="A4:L4"/>
    <mergeCell ref="A5:L5"/>
    <mergeCell ref="A6:A7"/>
    <mergeCell ref="A8:C8"/>
    <mergeCell ref="A13:C13"/>
    <mergeCell ref="A16:C16"/>
    <mergeCell ref="A22:C22"/>
    <mergeCell ref="A39:C39"/>
    <mergeCell ref="A26:C26"/>
    <mergeCell ref="A30:C30"/>
    <mergeCell ref="A34:C34"/>
    <mergeCell ref="A37:C37"/>
  </mergeCells>
  <printOptions/>
  <pageMargins left="0.75" right="0.75" top="1" bottom="1" header="0.5" footer="0.5"/>
  <pageSetup horizontalDpi="600" verticalDpi="600" orientation="landscape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3" width="4.7109375" style="124" customWidth="1"/>
    <col min="4" max="5" width="35.28125" style="163" customWidth="1"/>
    <col min="6" max="9" width="3.7109375" style="130" customWidth="1"/>
    <col min="10" max="10" width="30.7109375" style="124" customWidth="1"/>
    <col min="11" max="11" width="13.7109375" style="124" customWidth="1"/>
    <col min="12" max="16384" width="11.421875" style="124" customWidth="1"/>
  </cols>
  <sheetData>
    <row r="1" spans="1:12" ht="71.25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7.25" customHeight="1">
      <c r="A2" s="332" t="s">
        <v>164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77" t="s">
        <v>160</v>
      </c>
      <c r="K2" s="132" t="e">
        <f>((3*SUM(F3:I3)-(G3+2*H3+3*I3))/(3*SUM(F3:I3)))</f>
        <v>#DIV/0!</v>
      </c>
      <c r="L2" s="111"/>
    </row>
    <row r="3" spans="1:12" s="87" customFormat="1" ht="12.75" customHeight="1">
      <c r="A3" s="184"/>
      <c r="B3" s="113"/>
      <c r="C3" s="113"/>
      <c r="D3" s="159"/>
      <c r="E3" s="159"/>
      <c r="F3" s="133">
        <f>COUNTA(F8:F14)</f>
        <v>0</v>
      </c>
      <c r="G3" s="133">
        <f>COUNTA(G8:G14)</f>
        <v>0</v>
      </c>
      <c r="H3" s="133">
        <f>COUNTA(H8:H14)</f>
        <v>0</v>
      </c>
      <c r="I3" s="133">
        <f>COUNTA(I8:I14)</f>
        <v>0</v>
      </c>
      <c r="J3" s="113"/>
      <c r="K3" s="113"/>
      <c r="L3" s="115"/>
    </row>
    <row r="4" spans="1:12" s="87" customFormat="1" ht="12.75">
      <c r="A4" s="322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18" customHeight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1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72.75" customHeight="1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s="116" customFormat="1" ht="45" customHeight="1">
      <c r="A8" s="185"/>
      <c r="B8" s="179"/>
      <c r="C8" s="180"/>
      <c r="D8" s="181" t="s">
        <v>54</v>
      </c>
      <c r="E8" s="181"/>
      <c r="F8" s="97"/>
      <c r="G8" s="97"/>
      <c r="H8" s="97"/>
      <c r="I8" s="97"/>
      <c r="J8" s="102"/>
      <c r="K8" s="102"/>
      <c r="L8" s="182"/>
    </row>
    <row r="9" spans="1:12" s="116" customFormat="1" ht="45" customHeight="1">
      <c r="A9" s="185"/>
      <c r="B9" s="179"/>
      <c r="C9" s="180"/>
      <c r="D9" s="181" t="s">
        <v>107</v>
      </c>
      <c r="E9" s="181"/>
      <c r="F9" s="97"/>
      <c r="G9" s="97"/>
      <c r="H9" s="97"/>
      <c r="I9" s="97"/>
      <c r="J9" s="102"/>
      <c r="K9" s="102"/>
      <c r="L9" s="182"/>
    </row>
    <row r="10" spans="1:12" s="116" customFormat="1" ht="45" customHeight="1">
      <c r="A10" s="185"/>
      <c r="B10" s="179"/>
      <c r="C10" s="180"/>
      <c r="D10" s="181" t="s">
        <v>108</v>
      </c>
      <c r="E10" s="181"/>
      <c r="F10" s="97"/>
      <c r="G10" s="97"/>
      <c r="H10" s="97"/>
      <c r="I10" s="97"/>
      <c r="J10" s="102"/>
      <c r="K10" s="102"/>
      <c r="L10" s="182"/>
    </row>
    <row r="11" spans="1:12" s="116" customFormat="1" ht="45" customHeight="1" hidden="1">
      <c r="A11" s="185"/>
      <c r="B11" s="179"/>
      <c r="C11" s="140" t="s">
        <v>106</v>
      </c>
      <c r="D11" s="181" t="s">
        <v>76</v>
      </c>
      <c r="E11" s="183"/>
      <c r="F11" s="97"/>
      <c r="G11" s="97"/>
      <c r="H11" s="97"/>
      <c r="I11" s="97"/>
      <c r="J11" s="102"/>
      <c r="K11" s="102"/>
      <c r="L11" s="186"/>
    </row>
    <row r="12" spans="1:12" s="116" customFormat="1" ht="45" customHeight="1">
      <c r="A12" s="185"/>
      <c r="B12" s="179"/>
      <c r="C12" s="140"/>
      <c r="D12" s="181" t="s">
        <v>109</v>
      </c>
      <c r="E12" s="181"/>
      <c r="F12" s="97"/>
      <c r="G12" s="97"/>
      <c r="H12" s="97"/>
      <c r="I12" s="97"/>
      <c r="J12" s="102"/>
      <c r="K12" s="102"/>
      <c r="L12" s="186"/>
    </row>
    <row r="13" spans="1:12" ht="4.5" customHeight="1">
      <c r="A13" s="173"/>
      <c r="B13" s="160"/>
      <c r="C13" s="94"/>
      <c r="D13" s="161"/>
      <c r="E13" s="161"/>
      <c r="F13" s="97"/>
      <c r="G13" s="97"/>
      <c r="H13" s="97"/>
      <c r="I13" s="97"/>
      <c r="J13" s="96"/>
      <c r="K13" s="96"/>
      <c r="L13" s="101"/>
    </row>
    <row r="14" spans="1:12" ht="4.5" customHeight="1">
      <c r="A14" s="173"/>
      <c r="B14" s="139"/>
      <c r="C14" s="139"/>
      <c r="D14" s="161"/>
      <c r="E14" s="161"/>
      <c r="F14" s="97"/>
      <c r="G14" s="97"/>
      <c r="H14" s="97"/>
      <c r="I14" s="97"/>
      <c r="J14" s="96"/>
      <c r="K14" s="96"/>
      <c r="L14" s="98"/>
    </row>
    <row r="15" spans="1:12" ht="29.25" customHeight="1" thickBot="1">
      <c r="A15" s="187"/>
      <c r="B15" s="125"/>
      <c r="C15" s="125"/>
      <c r="D15" s="162"/>
      <c r="E15" s="162"/>
      <c r="F15" s="107">
        <f>COUNTA(F8:F14)</f>
        <v>0</v>
      </c>
      <c r="G15" s="107">
        <f>COUNTA(G8:G14)</f>
        <v>0</v>
      </c>
      <c r="H15" s="107">
        <f>COUNTA(H8:H14)</f>
        <v>0</v>
      </c>
      <c r="I15" s="107">
        <f>COUNTA(I8:I14)</f>
        <v>0</v>
      </c>
      <c r="J15" s="128"/>
      <c r="K15" s="312" t="s">
        <v>215</v>
      </c>
      <c r="L15" s="313"/>
    </row>
    <row r="17" spans="1:12" ht="12.75">
      <c r="A17" s="87"/>
      <c r="B17" s="87"/>
      <c r="C17" s="87"/>
      <c r="D17" s="164"/>
      <c r="E17" s="164"/>
      <c r="F17" s="131"/>
      <c r="G17" s="131"/>
      <c r="H17" s="131"/>
      <c r="I17" s="131"/>
      <c r="J17" s="87"/>
      <c r="K17" s="110"/>
      <c r="L17" s="87"/>
    </row>
  </sheetData>
  <sheetProtection/>
  <mergeCells count="14">
    <mergeCell ref="D6:D7"/>
    <mergeCell ref="E6:E7"/>
    <mergeCell ref="F6:I6"/>
    <mergeCell ref="J6:J7"/>
    <mergeCell ref="K6:K7"/>
    <mergeCell ref="K15:L15"/>
    <mergeCell ref="A4:L4"/>
    <mergeCell ref="A5:L5"/>
    <mergeCell ref="A1:L1"/>
    <mergeCell ref="A2:I2"/>
    <mergeCell ref="L6:L7"/>
    <mergeCell ref="A6:A7"/>
    <mergeCell ref="B6:B7"/>
    <mergeCell ref="C6:C7"/>
  </mergeCells>
  <printOptions/>
  <pageMargins left="0.75" right="0.75" top="1" bottom="1" header="0.5" footer="0.5"/>
  <pageSetup fitToHeight="1" fitToWidth="1" horizontalDpi="600" verticalDpi="600" orientation="landscape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K14" sqref="K14:L14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9" width="3.7109375" style="130" customWidth="1"/>
    <col min="10" max="10" width="30.7109375" style="124" customWidth="1"/>
    <col min="11" max="11" width="13.7109375" style="124" customWidth="1"/>
    <col min="12" max="16384" width="11.421875" style="124" customWidth="1"/>
  </cols>
  <sheetData>
    <row r="1" spans="1:12" ht="74.25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7.25" customHeight="1">
      <c r="A2" s="332" t="s">
        <v>148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77" t="s">
        <v>160</v>
      </c>
      <c r="K2" s="132" t="e">
        <f>((3*SUM(F3:I3)-(G3+2*H3+3*I3))/(3*SUM(F3:I3)))</f>
        <v>#DIV/0!</v>
      </c>
      <c r="L2" s="111"/>
    </row>
    <row r="3" spans="1:12" s="87" customFormat="1" ht="12.75" customHeight="1">
      <c r="A3" s="113"/>
      <c r="B3" s="113"/>
      <c r="C3" s="113"/>
      <c r="D3" s="114"/>
      <c r="E3" s="114"/>
      <c r="F3" s="133">
        <f>COUNTA(F8:F13)</f>
        <v>0</v>
      </c>
      <c r="G3" s="133">
        <f>COUNTA(G8:G13)</f>
        <v>0</v>
      </c>
      <c r="H3" s="133">
        <f>COUNTA(H8:H13)</f>
        <v>0</v>
      </c>
      <c r="I3" s="133">
        <f>COUNTA(I8:I13)</f>
        <v>0</v>
      </c>
      <c r="J3" s="113"/>
      <c r="K3" s="113"/>
      <c r="L3" s="115"/>
    </row>
    <row r="4" spans="1:12" s="87" customFormat="1" ht="12.75">
      <c r="A4" s="323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47.25" customHeight="1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1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71.25" customHeight="1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ht="49.5" customHeight="1">
      <c r="A8" s="93"/>
      <c r="B8" s="139"/>
      <c r="C8" s="139"/>
      <c r="D8" s="95" t="s">
        <v>110</v>
      </c>
      <c r="E8" s="95"/>
      <c r="F8" s="97"/>
      <c r="G8" s="97"/>
      <c r="H8" s="97"/>
      <c r="I8" s="97"/>
      <c r="J8" s="96"/>
      <c r="K8" s="96"/>
      <c r="L8" s="98"/>
    </row>
    <row r="9" spans="1:12" ht="49.5" customHeight="1">
      <c r="A9" s="93"/>
      <c r="B9" s="103"/>
      <c r="C9" s="103"/>
      <c r="D9" s="95" t="s">
        <v>111</v>
      </c>
      <c r="E9" s="134"/>
      <c r="F9" s="99"/>
      <c r="G9" s="99"/>
      <c r="H9" s="99"/>
      <c r="I9" s="99"/>
      <c r="J9" s="100"/>
      <c r="K9" s="100"/>
      <c r="L9" s="101"/>
    </row>
    <row r="10" spans="1:12" ht="49.5" customHeight="1">
      <c r="A10" s="93"/>
      <c r="B10" s="103"/>
      <c r="C10" s="103"/>
      <c r="D10" s="95" t="s">
        <v>53</v>
      </c>
      <c r="E10" s="134"/>
      <c r="F10" s="99"/>
      <c r="G10" s="99"/>
      <c r="H10" s="99"/>
      <c r="I10" s="99"/>
      <c r="J10" s="100"/>
      <c r="K10" s="100"/>
      <c r="L10" s="101"/>
    </row>
    <row r="11" spans="1:12" ht="49.5" customHeight="1">
      <c r="A11" s="93"/>
      <c r="B11" s="103"/>
      <c r="C11" s="103"/>
      <c r="D11" s="95" t="s">
        <v>112</v>
      </c>
      <c r="E11" s="134"/>
      <c r="F11" s="99"/>
      <c r="G11" s="165"/>
      <c r="H11" s="165"/>
      <c r="I11" s="97"/>
      <c r="J11" s="100"/>
      <c r="K11" s="100"/>
      <c r="L11" s="101"/>
    </row>
    <row r="12" spans="1:12" ht="4.5" customHeight="1">
      <c r="A12" s="103"/>
      <c r="B12" s="103"/>
      <c r="C12" s="103"/>
      <c r="D12" s="102"/>
      <c r="E12" s="135"/>
      <c r="F12" s="99"/>
      <c r="G12" s="99"/>
      <c r="H12" s="99"/>
      <c r="I12" s="99"/>
      <c r="J12" s="100"/>
      <c r="K12" s="100"/>
      <c r="L12" s="101"/>
    </row>
    <row r="13" spans="1:12" ht="4.5" customHeight="1">
      <c r="A13" s="103"/>
      <c r="B13" s="103"/>
      <c r="C13" s="103"/>
      <c r="D13" s="102"/>
      <c r="E13" s="135"/>
      <c r="F13" s="99"/>
      <c r="G13" s="99"/>
      <c r="H13" s="99"/>
      <c r="I13" s="99"/>
      <c r="J13" s="100"/>
      <c r="K13" s="100"/>
      <c r="L13" s="101"/>
    </row>
    <row r="14" spans="1:12" ht="30" customHeight="1" thickBot="1">
      <c r="A14" s="125"/>
      <c r="B14" s="125"/>
      <c r="C14" s="125"/>
      <c r="D14" s="127"/>
      <c r="E14" s="127"/>
      <c r="F14" s="107">
        <f>COUNTA(F8:F13)</f>
        <v>0</v>
      </c>
      <c r="G14" s="107">
        <f>COUNTA(G8:G13)</f>
        <v>0</v>
      </c>
      <c r="H14" s="107">
        <f>COUNTA(H8:H13)</f>
        <v>0</v>
      </c>
      <c r="I14" s="107">
        <f>COUNTA(I8:I13)</f>
        <v>0</v>
      </c>
      <c r="J14" s="128"/>
      <c r="K14" s="312" t="s">
        <v>216</v>
      </c>
      <c r="L14" s="313"/>
    </row>
  </sheetData>
  <sheetProtection/>
  <mergeCells count="14">
    <mergeCell ref="C6:C7"/>
    <mergeCell ref="D6:D7"/>
    <mergeCell ref="E6:E7"/>
    <mergeCell ref="F6:I6"/>
    <mergeCell ref="J6:J7"/>
    <mergeCell ref="K6:K7"/>
    <mergeCell ref="K14:L14"/>
    <mergeCell ref="A1:L1"/>
    <mergeCell ref="A2:I2"/>
    <mergeCell ref="A4:L4"/>
    <mergeCell ref="A5:L5"/>
    <mergeCell ref="L6:L7"/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75" zoomScaleNormal="75" zoomScalePageLayoutView="0" workbookViewId="0" topLeftCell="A1">
      <selection activeCell="M21" sqref="M21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9" width="3.7109375" style="130" customWidth="1"/>
    <col min="10" max="10" width="30.7109375" style="124" customWidth="1"/>
    <col min="11" max="11" width="13.7109375" style="124" customWidth="1"/>
    <col min="12" max="16384" width="11.421875" style="124" customWidth="1"/>
  </cols>
  <sheetData>
    <row r="1" spans="1:12" ht="72.75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7.25" customHeight="1">
      <c r="A2" s="332" t="s">
        <v>79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77" t="s">
        <v>160</v>
      </c>
      <c r="K2" s="132" t="e">
        <f>((3*SUM(F3:I3)-(G3+2*H3+3*I3))/(3*SUM(F3:I3)))</f>
        <v>#DIV/0!</v>
      </c>
      <c r="L2" s="111"/>
    </row>
    <row r="3" spans="1:12" s="87" customFormat="1" ht="12.75">
      <c r="A3" s="113"/>
      <c r="B3" s="113"/>
      <c r="C3" s="113"/>
      <c r="D3" s="114"/>
      <c r="E3" s="114"/>
      <c r="F3" s="133">
        <f>COUNTA(F8:F14)</f>
        <v>0</v>
      </c>
      <c r="G3" s="133">
        <f>COUNTA(G8:G14)</f>
        <v>0</v>
      </c>
      <c r="H3" s="133">
        <f>COUNTA(H8:H14)</f>
        <v>0</v>
      </c>
      <c r="I3" s="133">
        <f>COUNTA(I8:I14)</f>
        <v>0</v>
      </c>
      <c r="J3" s="113"/>
      <c r="K3" s="113"/>
      <c r="L3" s="115"/>
    </row>
    <row r="4" spans="1:12" s="87" customFormat="1" ht="12.75">
      <c r="A4" s="323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8.25" customHeight="1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1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73.5" customHeight="1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ht="49.5" customHeight="1">
      <c r="A8" s="94"/>
      <c r="B8" s="139"/>
      <c r="C8" s="139"/>
      <c r="D8" s="95" t="s">
        <v>43</v>
      </c>
      <c r="E8" s="95"/>
      <c r="F8" s="97"/>
      <c r="G8" s="97"/>
      <c r="H8" s="97"/>
      <c r="I8" s="97"/>
      <c r="J8" s="96"/>
      <c r="K8" s="96"/>
      <c r="L8" s="98"/>
    </row>
    <row r="9" spans="1:12" ht="49.5" customHeight="1">
      <c r="A9" s="94"/>
      <c r="B9" s="94"/>
      <c r="C9" s="94"/>
      <c r="D9" s="95" t="s">
        <v>44</v>
      </c>
      <c r="E9" s="95"/>
      <c r="F9" s="97"/>
      <c r="G9" s="97"/>
      <c r="H9" s="97"/>
      <c r="I9" s="97"/>
      <c r="J9" s="96"/>
      <c r="K9" s="96"/>
      <c r="L9" s="98"/>
    </row>
    <row r="10" spans="1:12" ht="49.5" customHeight="1">
      <c r="A10" s="94"/>
      <c r="B10" s="139"/>
      <c r="C10" s="139"/>
      <c r="D10" s="95" t="s">
        <v>114</v>
      </c>
      <c r="E10" s="95"/>
      <c r="F10" s="97"/>
      <c r="G10" s="97"/>
      <c r="H10" s="97"/>
      <c r="I10" s="97"/>
      <c r="J10" s="96"/>
      <c r="K10" s="96"/>
      <c r="L10" s="98"/>
    </row>
    <row r="11" spans="1:12" ht="49.5" customHeight="1">
      <c r="A11" s="94"/>
      <c r="B11" s="139"/>
      <c r="C11" s="139"/>
      <c r="D11" s="95" t="s">
        <v>113</v>
      </c>
      <c r="E11" s="95"/>
      <c r="F11" s="97"/>
      <c r="G11" s="97"/>
      <c r="H11" s="97"/>
      <c r="I11" s="97"/>
      <c r="J11" s="96"/>
      <c r="K11" s="96"/>
      <c r="L11" s="98"/>
    </row>
    <row r="12" spans="1:12" ht="94.5" customHeight="1" hidden="1">
      <c r="A12" s="94"/>
      <c r="B12" s="139"/>
      <c r="C12" s="139" t="s">
        <v>106</v>
      </c>
      <c r="D12" s="95" t="s">
        <v>83</v>
      </c>
      <c r="E12" s="95"/>
      <c r="F12" s="97"/>
      <c r="G12" s="97"/>
      <c r="H12" s="97"/>
      <c r="I12" s="97"/>
      <c r="J12" s="96"/>
      <c r="K12" s="96"/>
      <c r="L12" s="98"/>
    </row>
    <row r="13" spans="1:12" ht="94.5" customHeight="1" hidden="1">
      <c r="A13" s="94"/>
      <c r="B13" s="139"/>
      <c r="C13" s="139" t="s">
        <v>106</v>
      </c>
      <c r="D13" s="102" t="s">
        <v>45</v>
      </c>
      <c r="E13" s="102"/>
      <c r="F13" s="97"/>
      <c r="G13" s="97"/>
      <c r="H13" s="97"/>
      <c r="I13" s="97"/>
      <c r="J13" s="96"/>
      <c r="K13" s="96"/>
      <c r="L13" s="98"/>
    </row>
    <row r="14" spans="1:12" ht="15" customHeight="1">
      <c r="A14" s="139"/>
      <c r="B14" s="139"/>
      <c r="C14" s="139"/>
      <c r="D14" s="102"/>
      <c r="E14" s="102"/>
      <c r="F14" s="97"/>
      <c r="G14" s="97"/>
      <c r="H14" s="97"/>
      <c r="I14" s="97"/>
      <c r="J14" s="96"/>
      <c r="K14" s="96"/>
      <c r="L14" s="98"/>
    </row>
    <row r="15" spans="1:12" ht="12.75" customHeight="1">
      <c r="A15" s="139"/>
      <c r="B15" s="139"/>
      <c r="C15" s="139"/>
      <c r="D15" s="102"/>
      <c r="E15" s="102"/>
      <c r="F15" s="97"/>
      <c r="G15" s="97"/>
      <c r="H15" s="97"/>
      <c r="I15" s="97"/>
      <c r="J15" s="139"/>
      <c r="K15" s="139"/>
      <c r="L15" s="166"/>
    </row>
    <row r="16" spans="1:12" ht="30.75" customHeight="1" thickBot="1">
      <c r="A16" s="125"/>
      <c r="B16" s="125"/>
      <c r="C16" s="125"/>
      <c r="D16" s="127"/>
      <c r="E16" s="127"/>
      <c r="F16" s="107">
        <f>COUNTA(F8:F15)</f>
        <v>0</v>
      </c>
      <c r="G16" s="107">
        <f>COUNTA(G8:G15)</f>
        <v>0</v>
      </c>
      <c r="H16" s="107">
        <f>COUNTA(H8:H15)</f>
        <v>0</v>
      </c>
      <c r="I16" s="107">
        <f>COUNTA(I8:I15)</f>
        <v>0</v>
      </c>
      <c r="J16" s="128"/>
      <c r="K16" s="312" t="s">
        <v>217</v>
      </c>
      <c r="L16" s="313"/>
    </row>
    <row r="18" spans="1:12" ht="12.75">
      <c r="A18" s="87"/>
      <c r="B18" s="87"/>
      <c r="C18" s="87"/>
      <c r="D18" s="109"/>
      <c r="E18" s="109"/>
      <c r="F18" s="131"/>
      <c r="G18" s="131"/>
      <c r="H18" s="131"/>
      <c r="I18" s="131"/>
      <c r="J18" s="87"/>
      <c r="K18" s="110"/>
      <c r="L18" s="87"/>
    </row>
  </sheetData>
  <sheetProtection/>
  <mergeCells count="14">
    <mergeCell ref="A1:L1"/>
    <mergeCell ref="E6:E7"/>
    <mergeCell ref="L6:L7"/>
    <mergeCell ref="A2:I2"/>
    <mergeCell ref="A4:L4"/>
    <mergeCell ref="A5:L5"/>
    <mergeCell ref="A6:A7"/>
    <mergeCell ref="B6:B7"/>
    <mergeCell ref="C6:C7"/>
    <mergeCell ref="D6:D7"/>
    <mergeCell ref="K16:L16"/>
    <mergeCell ref="F6:I6"/>
    <mergeCell ref="J6:J7"/>
    <mergeCell ref="K6:K7"/>
  </mergeCell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K13" sqref="K13:L13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9" width="3.7109375" style="130" customWidth="1"/>
    <col min="10" max="10" width="30.7109375" style="124" customWidth="1"/>
    <col min="11" max="11" width="13.7109375" style="124" customWidth="1"/>
    <col min="12" max="16384" width="11.421875" style="124" customWidth="1"/>
  </cols>
  <sheetData>
    <row r="1" spans="1:12" ht="72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7.25" customHeight="1">
      <c r="A2" s="332" t="s">
        <v>80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77" t="s">
        <v>160</v>
      </c>
      <c r="K2" s="132" t="e">
        <f>((3*SUM(F3:I3)-(G3+2*H3+3*I3))/(3*SUM(F3:I3)))</f>
        <v>#DIV/0!</v>
      </c>
      <c r="L2" s="111"/>
    </row>
    <row r="3" spans="1:12" s="87" customFormat="1" ht="12.75" customHeight="1">
      <c r="A3" s="184"/>
      <c r="B3" s="113"/>
      <c r="C3" s="113"/>
      <c r="D3" s="114"/>
      <c r="E3" s="114"/>
      <c r="F3" s="133">
        <f>COUNTA(F8:F12)</f>
        <v>0</v>
      </c>
      <c r="G3" s="133">
        <f>COUNTA(G8:G12)</f>
        <v>0</v>
      </c>
      <c r="H3" s="133">
        <f>COUNTA(H8:H12)</f>
        <v>0</v>
      </c>
      <c r="I3" s="133">
        <f>COUNTA(I8:I12)</f>
        <v>0</v>
      </c>
      <c r="J3" s="113"/>
      <c r="K3" s="113"/>
      <c r="L3" s="115"/>
    </row>
    <row r="4" spans="1:12" s="87" customFormat="1" ht="12.75">
      <c r="A4" s="322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47.25" customHeight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1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69" customHeight="1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ht="49.5" customHeight="1">
      <c r="A8" s="174"/>
      <c r="B8" s="103"/>
      <c r="C8" s="93"/>
      <c r="D8" s="134" t="s">
        <v>115</v>
      </c>
      <c r="E8" s="134"/>
      <c r="F8" s="99"/>
      <c r="G8" s="99"/>
      <c r="H8" s="99"/>
      <c r="I8" s="99"/>
      <c r="J8" s="100"/>
      <c r="K8" s="100"/>
      <c r="L8" s="123"/>
    </row>
    <row r="9" spans="1:12" ht="49.5" customHeight="1">
      <c r="A9" s="174"/>
      <c r="B9" s="103"/>
      <c r="C9" s="93"/>
      <c r="D9" s="134" t="s">
        <v>116</v>
      </c>
      <c r="E9" s="134"/>
      <c r="F9" s="99"/>
      <c r="G9" s="99"/>
      <c r="H9" s="99"/>
      <c r="I9" s="99"/>
      <c r="J9" s="100"/>
      <c r="K9" s="100"/>
      <c r="L9" s="123"/>
    </row>
    <row r="10" spans="1:12" ht="49.5" customHeight="1">
      <c r="A10" s="174"/>
      <c r="B10" s="103"/>
      <c r="C10" s="93"/>
      <c r="D10" s="134" t="s">
        <v>117</v>
      </c>
      <c r="E10" s="134"/>
      <c r="F10" s="99"/>
      <c r="G10" s="99"/>
      <c r="H10" s="99"/>
      <c r="I10" s="99"/>
      <c r="J10" s="100"/>
      <c r="K10" s="100"/>
      <c r="L10" s="123"/>
    </row>
    <row r="11" spans="1:12" ht="30" customHeight="1">
      <c r="A11" s="174"/>
      <c r="B11" s="103"/>
      <c r="C11" s="103"/>
      <c r="D11" s="135"/>
      <c r="E11" s="135"/>
      <c r="F11" s="99"/>
      <c r="G11" s="99"/>
      <c r="H11" s="99"/>
      <c r="I11" s="99"/>
      <c r="J11" s="100"/>
      <c r="K11" s="100"/>
      <c r="L11" s="123"/>
    </row>
    <row r="12" spans="1:12" ht="30" customHeight="1">
      <c r="A12" s="174"/>
      <c r="B12" s="103"/>
      <c r="C12" s="103"/>
      <c r="D12" s="135"/>
      <c r="E12" s="135"/>
      <c r="F12" s="99"/>
      <c r="G12" s="99"/>
      <c r="H12" s="99"/>
      <c r="I12" s="99"/>
      <c r="J12" s="100"/>
      <c r="K12" s="100"/>
      <c r="L12" s="123"/>
    </row>
    <row r="13" spans="1:12" ht="28.5" customHeight="1" thickBot="1">
      <c r="A13" s="187"/>
      <c r="B13" s="125"/>
      <c r="C13" s="126"/>
      <c r="D13" s="127"/>
      <c r="E13" s="127"/>
      <c r="F13" s="107">
        <f>COUNTA(F8:F12)</f>
        <v>0</v>
      </c>
      <c r="G13" s="107">
        <f>COUNTA(G8:G12)</f>
        <v>0</v>
      </c>
      <c r="H13" s="107">
        <f>COUNTA(H8:H12)</f>
        <v>0</v>
      </c>
      <c r="I13" s="107">
        <f>COUNTA(I8:I12)</f>
        <v>0</v>
      </c>
      <c r="J13" s="128"/>
      <c r="K13" s="312" t="s">
        <v>218</v>
      </c>
      <c r="L13" s="313"/>
    </row>
    <row r="15" spans="1:12" ht="12.75">
      <c r="A15" s="87"/>
      <c r="B15" s="87"/>
      <c r="C15" s="87"/>
      <c r="D15" s="109"/>
      <c r="E15" s="109"/>
      <c r="F15" s="131"/>
      <c r="G15" s="131"/>
      <c r="H15" s="131"/>
      <c r="I15" s="131"/>
      <c r="J15" s="87"/>
      <c r="K15" s="110"/>
      <c r="L15" s="87"/>
    </row>
  </sheetData>
  <sheetProtection/>
  <mergeCells count="14">
    <mergeCell ref="A6:A7"/>
    <mergeCell ref="B6:B7"/>
    <mergeCell ref="C6:C7"/>
    <mergeCell ref="D6:D7"/>
    <mergeCell ref="F6:I6"/>
    <mergeCell ref="J6:J7"/>
    <mergeCell ref="K13:L13"/>
    <mergeCell ref="K6:K7"/>
    <mergeCell ref="A2:I2"/>
    <mergeCell ref="A1:L1"/>
    <mergeCell ref="E6:E7"/>
    <mergeCell ref="L6:L7"/>
    <mergeCell ref="A4:L4"/>
    <mergeCell ref="A5:L5"/>
  </mergeCell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K16" sqref="K16:L16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9" width="3.7109375" style="130" customWidth="1"/>
    <col min="10" max="10" width="30.7109375" style="124" customWidth="1"/>
    <col min="11" max="11" width="13.7109375" style="124" customWidth="1"/>
    <col min="12" max="16384" width="11.421875" style="124" customWidth="1"/>
  </cols>
  <sheetData>
    <row r="1" spans="1:12" ht="72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7.25" customHeight="1">
      <c r="A2" s="332" t="s">
        <v>151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77" t="s">
        <v>160</v>
      </c>
      <c r="K2" s="132" t="e">
        <f>((3*SUM(F3:I3)-(G3+2*H3+3*I3))/(3*SUM(F3:I3)))</f>
        <v>#DIV/0!</v>
      </c>
      <c r="L2" s="111"/>
    </row>
    <row r="3" spans="1:12" s="87" customFormat="1" ht="12.75">
      <c r="A3" s="184"/>
      <c r="B3" s="113"/>
      <c r="C3" s="113"/>
      <c r="D3" s="114"/>
      <c r="E3" s="114"/>
      <c r="F3" s="133">
        <f>COUNTA(F8:F15)</f>
        <v>0</v>
      </c>
      <c r="G3" s="133">
        <f>COUNTA(G8:G15)</f>
        <v>0</v>
      </c>
      <c r="H3" s="133">
        <f>COUNTA(H8:H15)</f>
        <v>0</v>
      </c>
      <c r="I3" s="133">
        <f>COUNTA(I8:I15)</f>
        <v>0</v>
      </c>
      <c r="J3" s="113"/>
      <c r="K3" s="113"/>
      <c r="L3" s="115"/>
    </row>
    <row r="4" spans="1:12" s="87" customFormat="1" ht="12.75">
      <c r="A4" s="322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47.25" customHeight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1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64.5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ht="39.75" customHeight="1">
      <c r="A8" s="173"/>
      <c r="B8" s="188"/>
      <c r="C8" s="93"/>
      <c r="D8" s="135" t="s">
        <v>118</v>
      </c>
      <c r="E8" s="135"/>
      <c r="F8" s="99"/>
      <c r="G8" s="99"/>
      <c r="H8" s="99"/>
      <c r="I8" s="99"/>
      <c r="J8" s="145"/>
      <c r="K8" s="145"/>
      <c r="L8" s="167"/>
    </row>
    <row r="9" spans="1:12" ht="39.75" customHeight="1">
      <c r="A9" s="173"/>
      <c r="B9" s="93"/>
      <c r="C9" s="93"/>
      <c r="D9" s="135" t="s">
        <v>120</v>
      </c>
      <c r="E9" s="135"/>
      <c r="F9" s="99"/>
      <c r="G9" s="99"/>
      <c r="H9" s="99"/>
      <c r="I9" s="99"/>
      <c r="J9" s="145"/>
      <c r="K9" s="145"/>
      <c r="L9" s="167"/>
    </row>
    <row r="10" spans="1:12" ht="39.75" customHeight="1">
      <c r="A10" s="173"/>
      <c r="B10" s="93"/>
      <c r="C10" s="93"/>
      <c r="D10" s="135" t="s">
        <v>119</v>
      </c>
      <c r="E10" s="135"/>
      <c r="F10" s="99"/>
      <c r="G10" s="99"/>
      <c r="H10" s="99"/>
      <c r="I10" s="99"/>
      <c r="J10" s="145"/>
      <c r="K10" s="145"/>
      <c r="L10" s="167"/>
    </row>
    <row r="11" spans="1:12" ht="39.75" customHeight="1" hidden="1">
      <c r="A11" s="173"/>
      <c r="B11" s="93"/>
      <c r="C11" s="93" t="s">
        <v>105</v>
      </c>
      <c r="D11" s="135" t="s">
        <v>84</v>
      </c>
      <c r="E11" s="135"/>
      <c r="F11" s="99"/>
      <c r="G11" s="99"/>
      <c r="H11" s="99"/>
      <c r="I11" s="99"/>
      <c r="J11" s="145"/>
      <c r="K11" s="145"/>
      <c r="L11" s="167"/>
    </row>
    <row r="12" spans="1:12" ht="39.75" customHeight="1">
      <c r="A12" s="173"/>
      <c r="B12" s="93"/>
      <c r="C12" s="93"/>
      <c r="D12" s="135" t="s">
        <v>121</v>
      </c>
      <c r="E12" s="135"/>
      <c r="F12" s="99"/>
      <c r="G12" s="99"/>
      <c r="H12" s="99"/>
      <c r="I12" s="99"/>
      <c r="J12" s="145"/>
      <c r="K12" s="145"/>
      <c r="L12" s="167"/>
    </row>
    <row r="13" spans="1:12" ht="39.75" customHeight="1">
      <c r="A13" s="173"/>
      <c r="B13" s="93"/>
      <c r="C13" s="93"/>
      <c r="D13" s="135" t="s">
        <v>122</v>
      </c>
      <c r="E13" s="135"/>
      <c r="F13" s="99"/>
      <c r="G13" s="99"/>
      <c r="H13" s="99"/>
      <c r="I13" s="99"/>
      <c r="J13" s="145"/>
      <c r="K13" s="145"/>
      <c r="L13" s="167"/>
    </row>
    <row r="14" spans="1:12" ht="19.5" customHeight="1">
      <c r="A14" s="173"/>
      <c r="B14" s="93"/>
      <c r="C14" s="93"/>
      <c r="D14" s="135"/>
      <c r="E14" s="135"/>
      <c r="F14" s="99"/>
      <c r="G14" s="99"/>
      <c r="H14" s="99"/>
      <c r="I14" s="99"/>
      <c r="J14" s="145"/>
      <c r="K14" s="145"/>
      <c r="L14" s="167"/>
    </row>
    <row r="15" spans="1:12" ht="19.5" customHeight="1">
      <c r="A15" s="174"/>
      <c r="B15" s="103"/>
      <c r="C15" s="103"/>
      <c r="D15" s="135"/>
      <c r="E15" s="135"/>
      <c r="F15" s="99"/>
      <c r="G15" s="99"/>
      <c r="H15" s="99"/>
      <c r="I15" s="99"/>
      <c r="J15" s="145"/>
      <c r="K15" s="145"/>
      <c r="L15" s="167"/>
    </row>
    <row r="16" spans="1:12" ht="27.75" customHeight="1" thickBot="1">
      <c r="A16" s="187"/>
      <c r="B16" s="125"/>
      <c r="C16" s="126"/>
      <c r="D16" s="127"/>
      <c r="E16" s="127"/>
      <c r="F16" s="107">
        <f>COUNTA(F8:F15)</f>
        <v>0</v>
      </c>
      <c r="G16" s="107">
        <f>COUNTA(G8:G15)</f>
        <v>0</v>
      </c>
      <c r="H16" s="107">
        <f>COUNTA(H8:H15)</f>
        <v>0</v>
      </c>
      <c r="I16" s="107">
        <f>COUNTA(I8:I15)</f>
        <v>0</v>
      </c>
      <c r="J16" s="128"/>
      <c r="K16" s="312" t="s">
        <v>219</v>
      </c>
      <c r="L16" s="313"/>
    </row>
    <row r="18" spans="1:12" ht="12.75">
      <c r="A18" s="87"/>
      <c r="B18" s="87"/>
      <c r="C18" s="87"/>
      <c r="D18" s="109"/>
      <c r="E18" s="109"/>
      <c r="F18" s="131"/>
      <c r="G18" s="131"/>
      <c r="H18" s="131"/>
      <c r="I18" s="131"/>
      <c r="J18" s="87"/>
      <c r="K18" s="110"/>
      <c r="L18" s="87"/>
    </row>
  </sheetData>
  <sheetProtection/>
  <mergeCells count="14">
    <mergeCell ref="A5:L5"/>
    <mergeCell ref="A6:A7"/>
    <mergeCell ref="B6:B7"/>
    <mergeCell ref="C6:C7"/>
    <mergeCell ref="D6:D7"/>
    <mergeCell ref="F6:I6"/>
    <mergeCell ref="K16:L16"/>
    <mergeCell ref="J6:J7"/>
    <mergeCell ref="A2:I2"/>
    <mergeCell ref="A1:L1"/>
    <mergeCell ref="K6:K7"/>
    <mergeCell ref="E6:E7"/>
    <mergeCell ref="L6:L7"/>
    <mergeCell ref="A4:L4"/>
  </mergeCell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75" zoomScaleNormal="75" zoomScalePageLayoutView="0" workbookViewId="0" topLeftCell="A1">
      <selection activeCell="K14" sqref="K14:L14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8" width="2.7109375" style="130" customWidth="1"/>
    <col min="9" max="9" width="4.140625" style="130" customWidth="1"/>
    <col min="10" max="10" width="30.7109375" style="124" customWidth="1"/>
    <col min="11" max="11" width="13.7109375" style="124" customWidth="1"/>
    <col min="12" max="16384" width="11.421875" style="124" customWidth="1"/>
  </cols>
  <sheetData>
    <row r="1" spans="1:12" ht="72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7.25" customHeight="1">
      <c r="A2" s="332" t="s">
        <v>81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77" t="s">
        <v>160</v>
      </c>
      <c r="K2" s="132" t="e">
        <f>((3*SUM(F3:I3)-(G3+2*H3+3*I3))/(3*SUM(F3:I3)))</f>
        <v>#DIV/0!</v>
      </c>
      <c r="L2" s="111"/>
    </row>
    <row r="3" spans="1:12" s="87" customFormat="1" ht="12.75" customHeight="1">
      <c r="A3" s="184"/>
      <c r="B3" s="113"/>
      <c r="C3" s="113"/>
      <c r="D3" s="114"/>
      <c r="E3" s="114"/>
      <c r="F3" s="133">
        <f>COUNTA(F8:F13)</f>
        <v>0</v>
      </c>
      <c r="G3" s="133">
        <f>COUNTA(G8:G13)</f>
        <v>0</v>
      </c>
      <c r="H3" s="133">
        <f>COUNTA(H8:H13)</f>
        <v>0</v>
      </c>
      <c r="I3" s="133">
        <f>COUNTA(I8:I13)</f>
        <v>0</v>
      </c>
      <c r="J3" s="113"/>
      <c r="K3" s="113"/>
      <c r="L3" s="115"/>
    </row>
    <row r="4" spans="1:12" s="87" customFormat="1" ht="12.75">
      <c r="A4" s="322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47.25" customHeight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1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64.5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ht="49.5" customHeight="1">
      <c r="A8" s="173"/>
      <c r="B8" s="103"/>
      <c r="C8" s="103"/>
      <c r="D8" s="134" t="s">
        <v>123</v>
      </c>
      <c r="E8" s="134"/>
      <c r="F8" s="99"/>
      <c r="G8" s="99"/>
      <c r="H8" s="99"/>
      <c r="I8" s="99"/>
      <c r="J8" s="100"/>
      <c r="K8" s="100"/>
      <c r="L8" s="123"/>
    </row>
    <row r="9" spans="1:12" ht="49.5" customHeight="1">
      <c r="A9" s="173"/>
      <c r="B9" s="103"/>
      <c r="C9" s="103"/>
      <c r="D9" s="134" t="s">
        <v>52</v>
      </c>
      <c r="E9" s="134"/>
      <c r="F9" s="99"/>
      <c r="G9" s="99"/>
      <c r="H9" s="99"/>
      <c r="I9" s="99"/>
      <c r="J9" s="100"/>
      <c r="K9" s="100"/>
      <c r="L9" s="123"/>
    </row>
    <row r="10" spans="1:12" ht="49.5" customHeight="1">
      <c r="A10" s="173"/>
      <c r="B10" s="103"/>
      <c r="C10" s="103"/>
      <c r="D10" s="134" t="s">
        <v>124</v>
      </c>
      <c r="E10" s="134"/>
      <c r="F10" s="99"/>
      <c r="G10" s="99"/>
      <c r="H10" s="99"/>
      <c r="I10" s="99"/>
      <c r="J10" s="100"/>
      <c r="K10" s="100"/>
      <c r="L10" s="123"/>
    </row>
    <row r="11" spans="1:12" ht="49.5" customHeight="1">
      <c r="A11" s="173"/>
      <c r="B11" s="103"/>
      <c r="C11" s="103"/>
      <c r="D11" s="134" t="s">
        <v>125</v>
      </c>
      <c r="E11" s="134"/>
      <c r="F11" s="99"/>
      <c r="G11" s="99"/>
      <c r="H11" s="99"/>
      <c r="I11" s="99"/>
      <c r="J11" s="100"/>
      <c r="K11" s="100"/>
      <c r="L11" s="123"/>
    </row>
    <row r="12" spans="1:12" ht="19.5" customHeight="1">
      <c r="A12" s="174"/>
      <c r="B12" s="103"/>
      <c r="C12" s="103"/>
      <c r="D12" s="135"/>
      <c r="E12" s="135"/>
      <c r="F12" s="99"/>
      <c r="G12" s="99"/>
      <c r="H12" s="99"/>
      <c r="I12" s="99"/>
      <c r="J12" s="100"/>
      <c r="K12" s="100"/>
      <c r="L12" s="123"/>
    </row>
    <row r="13" spans="1:12" ht="19.5" customHeight="1">
      <c r="A13" s="174"/>
      <c r="B13" s="103"/>
      <c r="C13" s="103"/>
      <c r="D13" s="135"/>
      <c r="E13" s="135"/>
      <c r="F13" s="99"/>
      <c r="G13" s="99"/>
      <c r="H13" s="99"/>
      <c r="I13" s="99"/>
      <c r="J13" s="100"/>
      <c r="K13" s="100"/>
      <c r="L13" s="123"/>
    </row>
    <row r="14" spans="1:12" ht="28.5" customHeight="1" thickBot="1">
      <c r="A14" s="187"/>
      <c r="B14" s="125"/>
      <c r="C14" s="126"/>
      <c r="D14" s="127"/>
      <c r="E14" s="127"/>
      <c r="F14" s="107">
        <f>COUNTA(F8:F13)</f>
        <v>0</v>
      </c>
      <c r="G14" s="107">
        <f>COUNTA(G8:G13)</f>
        <v>0</v>
      </c>
      <c r="H14" s="107">
        <f>COUNTA(H8:H13)</f>
        <v>0</v>
      </c>
      <c r="I14" s="107">
        <f>COUNTA(I8:I13)</f>
        <v>0</v>
      </c>
      <c r="J14" s="128"/>
      <c r="K14" s="312" t="s">
        <v>220</v>
      </c>
      <c r="L14" s="313"/>
    </row>
    <row r="16" spans="1:12" ht="12.75">
      <c r="A16" s="87"/>
      <c r="B16" s="87"/>
      <c r="C16" s="87"/>
      <c r="D16" s="109"/>
      <c r="E16" s="109"/>
      <c r="F16" s="131"/>
      <c r="G16" s="131"/>
      <c r="H16" s="131"/>
      <c r="I16" s="131"/>
      <c r="J16" s="87"/>
      <c r="K16" s="110"/>
      <c r="L16" s="87"/>
    </row>
  </sheetData>
  <sheetProtection/>
  <mergeCells count="14">
    <mergeCell ref="A6:A7"/>
    <mergeCell ref="B6:B7"/>
    <mergeCell ref="C6:C7"/>
    <mergeCell ref="D6:D7"/>
    <mergeCell ref="F6:I6"/>
    <mergeCell ref="J6:J7"/>
    <mergeCell ref="K14:L14"/>
    <mergeCell ref="K6:K7"/>
    <mergeCell ref="A2:I2"/>
    <mergeCell ref="A1:L1"/>
    <mergeCell ref="E6:E7"/>
    <mergeCell ref="L6:L7"/>
    <mergeCell ref="A4:L4"/>
    <mergeCell ref="A5:L5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0">
      <selection activeCell="K14" sqref="K14:L14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9" width="3.7109375" style="130" customWidth="1"/>
    <col min="10" max="10" width="30.7109375" style="124" customWidth="1"/>
    <col min="11" max="11" width="14.57421875" style="124" customWidth="1"/>
    <col min="12" max="12" width="12.00390625" style="124" customWidth="1"/>
    <col min="13" max="16384" width="11.421875" style="124" customWidth="1"/>
  </cols>
  <sheetData>
    <row r="1" spans="1:12" ht="72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7.25" customHeight="1">
      <c r="A2" s="332" t="s">
        <v>82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77" t="s">
        <v>160</v>
      </c>
      <c r="K2" s="132" t="e">
        <f>((3*SUM(F3:I3)-(G3+2*H3+3*I3))/(3*SUM(F3:I3)))</f>
        <v>#DIV/0!</v>
      </c>
      <c r="L2" s="111"/>
    </row>
    <row r="3" spans="1:12" s="87" customFormat="1" ht="12.75" customHeight="1">
      <c r="A3" s="113"/>
      <c r="B3" s="113"/>
      <c r="C3" s="113"/>
      <c r="D3" s="114"/>
      <c r="E3" s="114"/>
      <c r="F3" s="133">
        <f>COUNTA(F8:F13)</f>
        <v>0</v>
      </c>
      <c r="G3" s="133">
        <f>COUNTA(G8:G13)</f>
        <v>0</v>
      </c>
      <c r="H3" s="133">
        <f>COUNTA(H8:H13)</f>
        <v>0</v>
      </c>
      <c r="I3" s="133">
        <f>COUNTA(I8:I13)</f>
        <v>0</v>
      </c>
      <c r="J3" s="113"/>
      <c r="K3" s="113"/>
      <c r="L3" s="115"/>
    </row>
    <row r="4" spans="1:12" s="87" customFormat="1" ht="12.75">
      <c r="A4" s="323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47.25" customHeight="1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19.5" customHeight="1">
      <c r="A6" s="350" t="s">
        <v>183</v>
      </c>
      <c r="B6" s="352" t="s">
        <v>184</v>
      </c>
      <c r="C6" s="352" t="s">
        <v>0</v>
      </c>
      <c r="D6" s="354" t="s">
        <v>159</v>
      </c>
      <c r="E6" s="346" t="s">
        <v>77</v>
      </c>
      <c r="F6" s="341" t="s">
        <v>154</v>
      </c>
      <c r="G6" s="342"/>
      <c r="H6" s="342"/>
      <c r="I6" s="343"/>
      <c r="J6" s="344" t="s">
        <v>158</v>
      </c>
      <c r="K6" s="344" t="s">
        <v>1</v>
      </c>
      <c r="L6" s="348" t="s">
        <v>2</v>
      </c>
    </row>
    <row r="7" spans="1:12" s="116" customFormat="1" ht="64.5">
      <c r="A7" s="351" t="str">
        <f>+'[1]Dictionnaire'!$B2</f>
        <v>System audit report: Supplier evaluation </v>
      </c>
      <c r="B7" s="353" t="str">
        <f>+'[1]Dictionnaire'!$B2</f>
        <v>System audit report: Supplier evaluation </v>
      </c>
      <c r="C7" s="353" t="str">
        <f>+'[1]Dictionnaire'!$B2</f>
        <v>System audit report: Supplier evaluation </v>
      </c>
      <c r="D7" s="355" t="str">
        <f>+'[1]Dictionnaire'!$B2</f>
        <v>System audit report: Supplier evaluation </v>
      </c>
      <c r="E7" s="347"/>
      <c r="F7" s="176" t="s">
        <v>155</v>
      </c>
      <c r="G7" s="176" t="s">
        <v>50</v>
      </c>
      <c r="H7" s="176" t="s">
        <v>156</v>
      </c>
      <c r="I7" s="176" t="s">
        <v>157</v>
      </c>
      <c r="J7" s="345" t="str">
        <f>+'[1]Dictionnaire'!$B2</f>
        <v>System audit report: Supplier evaluation </v>
      </c>
      <c r="K7" s="345" t="str">
        <f>+'[1]Dictionnaire'!$B2</f>
        <v>System audit report: Supplier evaluation </v>
      </c>
      <c r="L7" s="349" t="str">
        <f>+'[1]Dictionnaire'!$B2</f>
        <v>System audit report: Supplier evaluation </v>
      </c>
    </row>
    <row r="8" spans="1:12" ht="49.5" customHeight="1">
      <c r="A8" s="103"/>
      <c r="B8" s="103"/>
      <c r="C8" s="103"/>
      <c r="D8" s="134" t="s">
        <v>126</v>
      </c>
      <c r="E8" s="134"/>
      <c r="F8" s="99"/>
      <c r="G8" s="99"/>
      <c r="H8" s="99"/>
      <c r="I8" s="99"/>
      <c r="J8" s="100"/>
      <c r="K8" s="100"/>
      <c r="L8" s="123"/>
    </row>
    <row r="9" spans="1:12" ht="49.5" customHeight="1">
      <c r="A9" s="103"/>
      <c r="B9" s="103"/>
      <c r="C9" s="103"/>
      <c r="D9" s="134" t="s">
        <v>127</v>
      </c>
      <c r="E9" s="134"/>
      <c r="F9" s="99"/>
      <c r="G9" s="99"/>
      <c r="H9" s="99"/>
      <c r="I9" s="99"/>
      <c r="J9" s="100"/>
      <c r="K9" s="100"/>
      <c r="L9" s="123"/>
    </row>
    <row r="10" spans="1:12" ht="49.5" customHeight="1">
      <c r="A10" s="103"/>
      <c r="B10" s="103"/>
      <c r="C10" s="103"/>
      <c r="D10" s="134" t="s">
        <v>128</v>
      </c>
      <c r="E10" s="134"/>
      <c r="F10" s="99"/>
      <c r="G10" s="99"/>
      <c r="H10" s="99"/>
      <c r="I10" s="99"/>
      <c r="J10" s="100"/>
      <c r="K10" s="100"/>
      <c r="L10" s="123"/>
    </row>
    <row r="11" spans="1:12" ht="49.5" customHeight="1">
      <c r="A11" s="103"/>
      <c r="B11" s="103"/>
      <c r="C11" s="103"/>
      <c r="D11" s="134" t="s">
        <v>42</v>
      </c>
      <c r="E11" s="134"/>
      <c r="F11" s="99"/>
      <c r="G11" s="99"/>
      <c r="H11" s="99"/>
      <c r="I11" s="99"/>
      <c r="J11" s="100"/>
      <c r="K11" s="100"/>
      <c r="L11" s="123"/>
    </row>
    <row r="12" spans="1:12" ht="49.5" customHeight="1">
      <c r="A12" s="103"/>
      <c r="B12" s="103"/>
      <c r="C12" s="103"/>
      <c r="D12" s="135"/>
      <c r="E12" s="135"/>
      <c r="F12" s="99"/>
      <c r="G12" s="99"/>
      <c r="H12" s="99"/>
      <c r="I12" s="99"/>
      <c r="J12" s="100"/>
      <c r="K12" s="100"/>
      <c r="L12" s="123"/>
    </row>
    <row r="13" spans="1:12" ht="49.5" customHeight="1">
      <c r="A13" s="103"/>
      <c r="B13" s="103"/>
      <c r="C13" s="103"/>
      <c r="D13" s="135"/>
      <c r="E13" s="135"/>
      <c r="F13" s="99"/>
      <c r="G13" s="99"/>
      <c r="H13" s="99"/>
      <c r="I13" s="99"/>
      <c r="J13" s="100"/>
      <c r="K13" s="100"/>
      <c r="L13" s="123"/>
    </row>
    <row r="14" spans="1:12" ht="27.75" customHeight="1" thickBot="1">
      <c r="A14" s="125"/>
      <c r="B14" s="125"/>
      <c r="C14" s="126"/>
      <c r="D14" s="127"/>
      <c r="E14" s="127"/>
      <c r="F14" s="107">
        <f>COUNTA(F8:F13)</f>
        <v>0</v>
      </c>
      <c r="G14" s="107">
        <f>COUNTA(G8:G13)</f>
        <v>0</v>
      </c>
      <c r="H14" s="107">
        <f>COUNTA(H8:H13)</f>
        <v>0</v>
      </c>
      <c r="I14" s="107">
        <f>COUNTA(I8:I13)</f>
        <v>0</v>
      </c>
      <c r="J14" s="128"/>
      <c r="K14" s="312" t="s">
        <v>221</v>
      </c>
      <c r="L14" s="313"/>
    </row>
    <row r="16" spans="1:12" ht="12.75">
      <c r="A16" s="87"/>
      <c r="B16" s="87"/>
      <c r="C16" s="87"/>
      <c r="D16" s="109"/>
      <c r="E16" s="109"/>
      <c r="F16" s="131"/>
      <c r="G16" s="131"/>
      <c r="H16" s="131"/>
      <c r="I16" s="131"/>
      <c r="J16" s="87"/>
      <c r="K16" s="110"/>
      <c r="L16" s="87"/>
    </row>
  </sheetData>
  <sheetProtection/>
  <mergeCells count="14">
    <mergeCell ref="A6:A7"/>
    <mergeCell ref="B6:B7"/>
    <mergeCell ref="C6:C7"/>
    <mergeCell ref="D6:D7"/>
    <mergeCell ref="F6:I6"/>
    <mergeCell ref="J6:J7"/>
    <mergeCell ref="K14:L14"/>
    <mergeCell ref="K6:K7"/>
    <mergeCell ref="A2:I2"/>
    <mergeCell ref="A1:L1"/>
    <mergeCell ref="E6:E7"/>
    <mergeCell ref="L6:L7"/>
    <mergeCell ref="A4:L4"/>
    <mergeCell ref="A5:L5"/>
  </mergeCells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7.140625" style="169" customWidth="1"/>
    <col min="2" max="2" width="66.28125" style="168" customWidth="1"/>
    <col min="3" max="16384" width="11.421875" style="168" customWidth="1"/>
  </cols>
  <sheetData>
    <row r="1" spans="1:2" ht="76.5" customHeight="1">
      <c r="A1" s="360" t="s">
        <v>196</v>
      </c>
      <c r="B1" s="361"/>
    </row>
    <row r="2" spans="1:2" ht="12.75">
      <c r="A2" s="194" t="s">
        <v>194</v>
      </c>
      <c r="B2" s="254" t="s">
        <v>199</v>
      </c>
    </row>
    <row r="3" spans="1:2" ht="13.5" thickBot="1">
      <c r="A3" s="255" t="s">
        <v>205</v>
      </c>
      <c r="B3" s="253"/>
    </row>
    <row r="4" spans="1:2" ht="12.75">
      <c r="A4" s="191" t="s">
        <v>174</v>
      </c>
      <c r="B4" s="193"/>
    </row>
    <row r="5" spans="1:2" ht="12.75">
      <c r="A5" s="194" t="s">
        <v>62</v>
      </c>
      <c r="B5" s="195"/>
    </row>
    <row r="6" spans="1:2" ht="12.75">
      <c r="A6" s="191"/>
      <c r="B6" s="195"/>
    </row>
    <row r="7" spans="1:2" ht="12.75">
      <c r="A7" s="191"/>
      <c r="B7" s="196"/>
    </row>
    <row r="8" spans="1:2" ht="12.75">
      <c r="A8" s="191" t="s">
        <v>176</v>
      </c>
      <c r="B8" s="195"/>
    </row>
    <row r="9" spans="1:2" ht="12.75">
      <c r="A9" s="191"/>
      <c r="B9" s="195"/>
    </row>
    <row r="10" spans="1:2" ht="12.75">
      <c r="A10" s="191"/>
      <c r="B10" s="197"/>
    </row>
    <row r="11" spans="1:2" ht="12.75">
      <c r="A11" s="191" t="s">
        <v>175</v>
      </c>
      <c r="B11" s="197"/>
    </row>
    <row r="12" spans="1:2" ht="12.75">
      <c r="A12" s="191"/>
      <c r="B12" s="192" t="s">
        <v>6</v>
      </c>
    </row>
    <row r="13" spans="1:2" ht="12.75">
      <c r="A13" s="191"/>
      <c r="B13" s="192"/>
    </row>
    <row r="14" spans="1:2" ht="12.75">
      <c r="A14" s="191" t="s">
        <v>180</v>
      </c>
      <c r="B14" s="198"/>
    </row>
    <row r="15" spans="1:2" ht="12.75">
      <c r="A15" s="191"/>
      <c r="B15" s="192"/>
    </row>
    <row r="16" spans="1:2" ht="12.75">
      <c r="A16" s="199" t="s">
        <v>7</v>
      </c>
      <c r="B16" s="200" t="s">
        <v>8</v>
      </c>
    </row>
    <row r="17" spans="1:2" ht="30" customHeight="1">
      <c r="A17" s="189" t="s">
        <v>63</v>
      </c>
      <c r="B17" s="356" t="s">
        <v>60</v>
      </c>
    </row>
    <row r="18" spans="1:2" ht="30" customHeight="1">
      <c r="A18" s="189" t="s">
        <v>165</v>
      </c>
      <c r="B18" s="357"/>
    </row>
    <row r="19" spans="1:2" ht="30" customHeight="1">
      <c r="A19" s="189" t="s">
        <v>166</v>
      </c>
      <c r="B19" s="357"/>
    </row>
    <row r="20" spans="1:2" ht="30" customHeight="1">
      <c r="A20" s="189" t="s">
        <v>167</v>
      </c>
      <c r="B20" s="357"/>
    </row>
    <row r="21" spans="1:2" ht="30" customHeight="1">
      <c r="A21" s="189" t="s">
        <v>168</v>
      </c>
      <c r="B21" s="357"/>
    </row>
    <row r="22" spans="1:2" ht="30" customHeight="1">
      <c r="A22" s="189" t="s">
        <v>169</v>
      </c>
      <c r="B22" s="359"/>
    </row>
    <row r="23" spans="1:2" ht="39.75" customHeight="1">
      <c r="A23" s="189" t="s">
        <v>170</v>
      </c>
      <c r="B23" s="201" t="s">
        <v>9</v>
      </c>
    </row>
    <row r="24" spans="1:2" ht="31.5" customHeight="1">
      <c r="A24" s="189" t="s">
        <v>171</v>
      </c>
      <c r="B24" s="356" t="s">
        <v>197</v>
      </c>
    </row>
    <row r="25" spans="1:2" ht="31.5" customHeight="1">
      <c r="A25" s="189" t="s">
        <v>172</v>
      </c>
      <c r="B25" s="357"/>
    </row>
    <row r="26" spans="1:2" ht="31.5" customHeight="1">
      <c r="A26" s="189" t="s">
        <v>173</v>
      </c>
      <c r="B26" s="357"/>
    </row>
    <row r="27" spans="1:2" ht="31.5" customHeight="1" thickBot="1">
      <c r="A27" s="190" t="s">
        <v>61</v>
      </c>
      <c r="B27" s="358"/>
    </row>
  </sheetData>
  <sheetProtection/>
  <mergeCells count="3">
    <mergeCell ref="B24:B27"/>
    <mergeCell ref="B17:B22"/>
    <mergeCell ref="A1:B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N2" sqref="N2:O2"/>
    </sheetView>
  </sheetViews>
  <sheetFormatPr defaultColWidth="11.421875" defaultRowHeight="12.75"/>
  <cols>
    <col min="1" max="1" width="3.140625" style="59" bestFit="1" customWidth="1"/>
    <col min="2" max="5" width="11.421875" style="59" customWidth="1"/>
    <col min="6" max="6" width="9.140625" style="59" customWidth="1"/>
    <col min="7" max="7" width="11.421875" style="59" customWidth="1"/>
    <col min="8" max="8" width="12.57421875" style="59" bestFit="1" customWidth="1"/>
    <col min="9" max="11" width="12.57421875" style="59" customWidth="1"/>
    <col min="12" max="12" width="11.421875" style="59" customWidth="1"/>
    <col min="13" max="13" width="11.421875" style="60" customWidth="1"/>
    <col min="14" max="14" width="8.57421875" style="59" customWidth="1"/>
    <col min="15" max="15" width="12.28125" style="59" customWidth="1"/>
    <col min="16" max="16384" width="11.421875" style="59" customWidth="1"/>
  </cols>
  <sheetData>
    <row r="1" spans="1:15" s="1" customFormat="1" ht="42.75" customHeight="1">
      <c r="A1" s="55"/>
      <c r="B1" s="202"/>
      <c r="C1" s="202"/>
      <c r="D1" s="298" t="s">
        <v>202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s="1" customFormat="1" ht="51" customHeight="1">
      <c r="A2" s="55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99" t="s">
        <v>206</v>
      </c>
      <c r="O2" s="299"/>
    </row>
    <row r="3" spans="1:15" s="1" customFormat="1" ht="32.25" customHeight="1">
      <c r="A3" s="56"/>
      <c r="B3" s="290" t="s">
        <v>86</v>
      </c>
      <c r="C3" s="290"/>
      <c r="D3" s="29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15" s="1" customFormat="1" ht="32.25" customHeight="1">
      <c r="A4" s="57"/>
      <c r="B4" s="290" t="s">
        <v>134</v>
      </c>
      <c r="C4" s="290"/>
      <c r="D4" s="29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 s="1" customFormat="1" ht="19.5" customHeight="1">
      <c r="A5" s="57"/>
      <c r="B5" s="283"/>
      <c r="C5" s="283"/>
      <c r="D5" s="283"/>
      <c r="E5" s="300" t="s">
        <v>195</v>
      </c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3" s="1" customFormat="1" ht="12.75">
      <c r="A6" s="3"/>
      <c r="B6" s="3"/>
      <c r="C6" s="3"/>
      <c r="D6" s="3"/>
      <c r="E6" s="3"/>
      <c r="F6" s="3"/>
      <c r="G6" s="3"/>
      <c r="H6" s="3"/>
      <c r="I6" s="58"/>
      <c r="J6" s="58"/>
      <c r="K6" s="58"/>
      <c r="L6" s="58"/>
      <c r="M6" s="58"/>
    </row>
    <row r="7" spans="7:12" ht="26.25" customHeight="1">
      <c r="G7" s="171" t="s">
        <v>129</v>
      </c>
      <c r="H7" s="171" t="s">
        <v>130</v>
      </c>
      <c r="I7" s="171" t="s">
        <v>46</v>
      </c>
      <c r="J7" s="171" t="s">
        <v>131</v>
      </c>
      <c r="K7" s="171" t="s">
        <v>132</v>
      </c>
      <c r="L7" s="60" t="s">
        <v>133</v>
      </c>
    </row>
    <row r="8" spans="1:15" ht="12.75">
      <c r="A8" s="61">
        <v>1</v>
      </c>
      <c r="B8" s="62" t="s">
        <v>139</v>
      </c>
      <c r="C8" s="62"/>
      <c r="D8" s="62"/>
      <c r="E8" s="62"/>
      <c r="F8" s="62"/>
      <c r="G8" s="63" t="e">
        <f>'1.Objective'!K$2</f>
        <v>#DIV/0!</v>
      </c>
      <c r="H8" s="64">
        <f>'1.Objective'!I$3</f>
        <v>0</v>
      </c>
      <c r="I8" s="64">
        <f>'1.Objective'!H$3</f>
        <v>0</v>
      </c>
      <c r="J8" s="64">
        <f>'1.Objective'!G$3</f>
        <v>0</v>
      </c>
      <c r="K8" s="64">
        <f>'1.Objective'!F$3</f>
        <v>0</v>
      </c>
      <c r="L8" s="65">
        <f aca="true" t="shared" si="0" ref="L8:L22">SUM(H8:K8)</f>
        <v>0</v>
      </c>
      <c r="M8" s="66" t="e">
        <f aca="true" t="shared" si="1" ref="M8:M23">G$40</f>
        <v>#DIV/0!</v>
      </c>
      <c r="N8" s="292" t="e">
        <f>((3*L8:L10-(J8:J10+2*I8:I10+3*H8:H10))/(3*L8:L10))</f>
        <v>#DIV/0!</v>
      </c>
      <c r="O8" s="295" t="s">
        <v>4</v>
      </c>
    </row>
    <row r="9" spans="1:15" ht="12.75">
      <c r="A9" s="67">
        <v>2</v>
      </c>
      <c r="B9" s="68" t="s">
        <v>140</v>
      </c>
      <c r="C9" s="68"/>
      <c r="D9" s="68"/>
      <c r="E9" s="68"/>
      <c r="F9" s="68"/>
      <c r="G9" s="69" t="e">
        <f>'2.Safe.Env.'!K$2</f>
        <v>#DIV/0!</v>
      </c>
      <c r="H9" s="70">
        <f>'2.Safe.Env.'!I$3</f>
        <v>0</v>
      </c>
      <c r="I9" s="70">
        <f>'2.Safe.Env.'!H$3</f>
        <v>0</v>
      </c>
      <c r="J9" s="70">
        <f>'2.Safe.Env.'!G$3</f>
        <v>0</v>
      </c>
      <c r="K9" s="70">
        <f>'2.Safe.Env.'!F$3</f>
        <v>0</v>
      </c>
      <c r="L9" s="71">
        <f t="shared" si="0"/>
        <v>0</v>
      </c>
      <c r="M9" s="72" t="e">
        <f t="shared" si="1"/>
        <v>#DIV/0!</v>
      </c>
      <c r="N9" s="293"/>
      <c r="O9" s="296" t="str">
        <f>+'[1]Dictionnaire'!$B76</f>
        <v>Management</v>
      </c>
    </row>
    <row r="10" spans="1:15" ht="12.75">
      <c r="A10" s="73">
        <v>3</v>
      </c>
      <c r="B10" s="74" t="s">
        <v>141</v>
      </c>
      <c r="C10" s="74"/>
      <c r="D10" s="74"/>
      <c r="E10" s="74"/>
      <c r="F10" s="74"/>
      <c r="G10" s="75" t="e">
        <f>'3.Management'!K$2</f>
        <v>#DIV/0!</v>
      </c>
      <c r="H10" s="76">
        <f>'3.Management'!I$3</f>
        <v>0</v>
      </c>
      <c r="I10" s="76">
        <f>'3.Management'!H$3</f>
        <v>0</v>
      </c>
      <c r="J10" s="76">
        <f>'3.Management'!G$3</f>
        <v>0</v>
      </c>
      <c r="K10" s="76">
        <f>'3.Management'!F$3</f>
        <v>0</v>
      </c>
      <c r="L10" s="77">
        <f t="shared" si="0"/>
        <v>0</v>
      </c>
      <c r="M10" s="78" t="e">
        <f t="shared" si="1"/>
        <v>#DIV/0!</v>
      </c>
      <c r="N10" s="294"/>
      <c r="O10" s="297" t="str">
        <f>+'[1]Dictionnaire'!$B77</f>
        <v>Customer - projects</v>
      </c>
    </row>
    <row r="11" spans="1:15" ht="12.75">
      <c r="A11" s="61">
        <v>4</v>
      </c>
      <c r="B11" s="62" t="s">
        <v>142</v>
      </c>
      <c r="C11" s="62"/>
      <c r="D11" s="62"/>
      <c r="E11" s="62"/>
      <c r="F11" s="62"/>
      <c r="G11" s="63" t="e">
        <f>'4.OFFERS'!K$2</f>
        <v>#DIV/0!</v>
      </c>
      <c r="H11" s="64">
        <f>'4.OFFERS'!I$3</f>
        <v>0</v>
      </c>
      <c r="I11" s="64">
        <f>'4.OFFERS'!H$3</f>
        <v>0</v>
      </c>
      <c r="J11" s="64">
        <f>'4.OFFERS'!G$3</f>
        <v>0</v>
      </c>
      <c r="K11" s="64">
        <f>'4.OFFERS'!F$3</f>
        <v>0</v>
      </c>
      <c r="L11" s="65">
        <f t="shared" si="0"/>
        <v>0</v>
      </c>
      <c r="M11" s="66" t="e">
        <f t="shared" si="1"/>
        <v>#DIV/0!</v>
      </c>
      <c r="N11" s="292" t="e">
        <f>((3*L11:L13-(J11:J13+2*I11:I13+3*H11:H13))/(3*L11:L13))</f>
        <v>#DIV/0!</v>
      </c>
      <c r="O11" s="295" t="s">
        <v>135</v>
      </c>
    </row>
    <row r="12" spans="1:15" ht="12.75">
      <c r="A12" s="67">
        <v>5</v>
      </c>
      <c r="B12" s="68" t="s">
        <v>143</v>
      </c>
      <c r="C12" s="68"/>
      <c r="D12" s="68"/>
      <c r="E12" s="68"/>
      <c r="F12" s="68"/>
      <c r="G12" s="69" t="e">
        <f>'5.Design Engineering'!K$2</f>
        <v>#DIV/0!</v>
      </c>
      <c r="H12" s="70">
        <f>'5.Design Engineering'!I$3</f>
        <v>0</v>
      </c>
      <c r="I12" s="70">
        <f>'5.Design Engineering'!H$3</f>
        <v>0</v>
      </c>
      <c r="J12" s="70">
        <f>'5.Design Engineering'!G$3</f>
        <v>0</v>
      </c>
      <c r="K12" s="70">
        <f>'5.Design Engineering'!F$3</f>
        <v>0</v>
      </c>
      <c r="L12" s="71">
        <f t="shared" si="0"/>
        <v>0</v>
      </c>
      <c r="M12" s="72" t="e">
        <f t="shared" si="1"/>
        <v>#DIV/0!</v>
      </c>
      <c r="N12" s="293"/>
      <c r="O12" s="296" t="str">
        <f>+'[1]Dictionnaire'!$B79</f>
        <v>Supports</v>
      </c>
    </row>
    <row r="13" spans="1:15" ht="12.75">
      <c r="A13" s="73">
        <v>6</v>
      </c>
      <c r="B13" s="74" t="s">
        <v>144</v>
      </c>
      <c r="C13" s="74"/>
      <c r="D13" s="74"/>
      <c r="E13" s="74"/>
      <c r="F13" s="74"/>
      <c r="G13" s="75" t="e">
        <f>'6.INDUSTRIALISATION'!K$2</f>
        <v>#DIV/0!</v>
      </c>
      <c r="H13" s="76">
        <f>'6.INDUSTRIALISATION'!I$3</f>
        <v>0</v>
      </c>
      <c r="I13" s="76">
        <f>'6.INDUSTRIALISATION'!H$3</f>
        <v>0</v>
      </c>
      <c r="J13" s="76">
        <f>'6.INDUSTRIALISATION'!G$3</f>
        <v>0</v>
      </c>
      <c r="K13" s="76">
        <f>'6.INDUSTRIALISATION'!F$3</f>
        <v>0</v>
      </c>
      <c r="L13" s="77">
        <f t="shared" si="0"/>
        <v>0</v>
      </c>
      <c r="M13" s="78" t="e">
        <f t="shared" si="1"/>
        <v>#DIV/0!</v>
      </c>
      <c r="N13" s="294"/>
      <c r="O13" s="297">
        <f>+'[1]Dictionnaire'!$B80</f>
        <v>0</v>
      </c>
    </row>
    <row r="14" spans="1:15" ht="12.75">
      <c r="A14" s="61">
        <v>7</v>
      </c>
      <c r="B14" s="62" t="s">
        <v>145</v>
      </c>
      <c r="C14" s="62"/>
      <c r="D14" s="62"/>
      <c r="E14" s="62"/>
      <c r="F14" s="62"/>
      <c r="G14" s="63" t="e">
        <f>'7.Production Plan'!K$2</f>
        <v>#DIV/0!</v>
      </c>
      <c r="H14" s="64">
        <f>'7.Production Plan'!I$3</f>
        <v>0</v>
      </c>
      <c r="I14" s="64">
        <f>'7.Production Plan'!H$3</f>
        <v>0</v>
      </c>
      <c r="J14" s="64">
        <f>'7.Production Plan'!G$3</f>
        <v>0</v>
      </c>
      <c r="K14" s="64">
        <f>'7.Production Plan'!F$3</f>
        <v>0</v>
      </c>
      <c r="L14" s="65">
        <f t="shared" si="0"/>
        <v>0</v>
      </c>
      <c r="M14" s="66" t="e">
        <f t="shared" si="1"/>
        <v>#DIV/0!</v>
      </c>
      <c r="N14" s="292" t="e">
        <f>((3*L14:L17-(J14:J17+2*I14:I17+3*H14:H17))/(3*L14:L17))</f>
        <v>#DIV/0!</v>
      </c>
      <c r="O14" s="295" t="s">
        <v>136</v>
      </c>
    </row>
    <row r="15" spans="1:15" ht="12.75">
      <c r="A15" s="67">
        <v>8</v>
      </c>
      <c r="B15" s="68" t="s">
        <v>146</v>
      </c>
      <c r="C15" s="68"/>
      <c r="D15" s="68"/>
      <c r="E15" s="68"/>
      <c r="F15" s="68"/>
      <c r="G15" s="69" t="e">
        <f>'8.Manufacturing'!K$2</f>
        <v>#DIV/0!</v>
      </c>
      <c r="H15" s="70">
        <f>'8.Manufacturing'!I$3</f>
        <v>0</v>
      </c>
      <c r="I15" s="70">
        <f>'8.Manufacturing'!H$3</f>
        <v>0</v>
      </c>
      <c r="J15" s="70">
        <f>'8.Manufacturing'!G$3</f>
        <v>0</v>
      </c>
      <c r="K15" s="70">
        <f>'8.Manufacturing'!F$3</f>
        <v>0</v>
      </c>
      <c r="L15" s="71">
        <f t="shared" si="0"/>
        <v>0</v>
      </c>
      <c r="M15" s="72" t="e">
        <f t="shared" si="1"/>
        <v>#DIV/0!</v>
      </c>
      <c r="N15" s="293"/>
      <c r="O15" s="296" t="str">
        <f>+'[1]Dictionnaire'!$B82</f>
        <v>adress</v>
      </c>
    </row>
    <row r="16" spans="1:15" ht="12.75">
      <c r="A16" s="67">
        <v>9</v>
      </c>
      <c r="B16" s="68" t="s">
        <v>147</v>
      </c>
      <c r="C16" s="68"/>
      <c r="D16" s="68"/>
      <c r="E16" s="68"/>
      <c r="F16" s="68"/>
      <c r="G16" s="69" t="e">
        <f>'9.STORE-LIVR'!K$2</f>
        <v>#DIV/0!</v>
      </c>
      <c r="H16" s="70">
        <f>'9.STORE-LIVR'!I$3</f>
        <v>0</v>
      </c>
      <c r="I16" s="70">
        <f>'9.STORE-LIVR'!H$3</f>
        <v>0</v>
      </c>
      <c r="J16" s="70">
        <f>'9.STORE-LIVR'!G$3</f>
        <v>0</v>
      </c>
      <c r="K16" s="70">
        <f>'9.STORE-LIVR'!F$3</f>
        <v>0</v>
      </c>
      <c r="L16" s="71">
        <f t="shared" si="0"/>
        <v>0</v>
      </c>
      <c r="M16" s="72" t="e">
        <f t="shared" si="1"/>
        <v>#DIV/0!</v>
      </c>
      <c r="N16" s="293"/>
      <c r="O16" s="296" t="str">
        <f>+'[1]Dictionnaire'!$B83</f>
        <v>Hutchinson audit questionnaire</v>
      </c>
    </row>
    <row r="17" spans="1:15" ht="12.75">
      <c r="A17" s="73">
        <v>10</v>
      </c>
      <c r="B17" s="74" t="s">
        <v>148</v>
      </c>
      <c r="C17" s="74"/>
      <c r="D17" s="74"/>
      <c r="E17" s="74"/>
      <c r="F17" s="74"/>
      <c r="G17" s="75" t="e">
        <f>'10.Complaints'!K$2</f>
        <v>#DIV/0!</v>
      </c>
      <c r="H17" s="76">
        <f>'10.Complaints'!I$3</f>
        <v>0</v>
      </c>
      <c r="I17" s="76">
        <f>'10.Complaints'!H$3</f>
        <v>0</v>
      </c>
      <c r="J17" s="76">
        <f>'10.Complaints'!G$3</f>
        <v>0</v>
      </c>
      <c r="K17" s="76">
        <f>'10.Complaints'!F$3</f>
        <v>0</v>
      </c>
      <c r="L17" s="77">
        <f t="shared" si="0"/>
        <v>0</v>
      </c>
      <c r="M17" s="78" t="e">
        <f t="shared" si="1"/>
        <v>#DIV/0!</v>
      </c>
      <c r="N17" s="294"/>
      <c r="O17" s="297" t="str">
        <f>+'[1]Dictionnaire'!$B84</f>
        <v>Schedules</v>
      </c>
    </row>
    <row r="18" spans="1:15" ht="12.75">
      <c r="A18" s="61">
        <v>11</v>
      </c>
      <c r="B18" s="62" t="s">
        <v>149</v>
      </c>
      <c r="C18" s="62"/>
      <c r="D18" s="62"/>
      <c r="E18" s="62"/>
      <c r="F18" s="62"/>
      <c r="G18" s="63" t="e">
        <f>'11.MAINTENANCE'!K$2</f>
        <v>#DIV/0!</v>
      </c>
      <c r="H18" s="64">
        <f>'11.MAINTENANCE'!I$3</f>
        <v>0</v>
      </c>
      <c r="I18" s="64">
        <f>'11.MAINTENANCE'!H$3</f>
        <v>0</v>
      </c>
      <c r="J18" s="64">
        <f>'11.MAINTENANCE'!G$3</f>
        <v>0</v>
      </c>
      <c r="K18" s="64">
        <f>'11.MAINTENANCE'!F$3</f>
        <v>0</v>
      </c>
      <c r="L18" s="65">
        <f t="shared" si="0"/>
        <v>0</v>
      </c>
      <c r="M18" s="66" t="e">
        <f t="shared" si="1"/>
        <v>#DIV/0!</v>
      </c>
      <c r="N18" s="292" t="e">
        <f>((3*L18:L22-(J18:J22+2*I18:I22+3*H18:H22))/(3*L18:L22))</f>
        <v>#DIV/0!</v>
      </c>
      <c r="O18" s="295" t="s">
        <v>5</v>
      </c>
    </row>
    <row r="19" spans="1:15" ht="12.75">
      <c r="A19" s="67">
        <v>12</v>
      </c>
      <c r="B19" s="68" t="s">
        <v>150</v>
      </c>
      <c r="C19" s="68"/>
      <c r="D19" s="68"/>
      <c r="E19" s="68"/>
      <c r="F19" s="68"/>
      <c r="G19" s="69" t="e">
        <f>'12.SYST-INFO'!K$2</f>
        <v>#DIV/0!</v>
      </c>
      <c r="H19" s="70">
        <f>'12.SYST-INFO'!I$3</f>
        <v>0</v>
      </c>
      <c r="I19" s="70">
        <f>'12.SYST-INFO'!H$3</f>
        <v>0</v>
      </c>
      <c r="J19" s="70">
        <f>'12.SYST-INFO'!G$3</f>
        <v>0</v>
      </c>
      <c r="K19" s="70">
        <f>'12.SYST-INFO'!F$3</f>
        <v>0</v>
      </c>
      <c r="L19" s="71">
        <f t="shared" si="0"/>
        <v>0</v>
      </c>
      <c r="M19" s="72" t="e">
        <f t="shared" si="1"/>
        <v>#DIV/0!</v>
      </c>
      <c r="N19" s="293"/>
      <c r="O19" s="296" t="str">
        <f>+'[1]Dictionnaire'!$B86</f>
        <v>auditor 2</v>
      </c>
    </row>
    <row r="20" spans="1:15" ht="12.75">
      <c r="A20" s="67">
        <v>13</v>
      </c>
      <c r="B20" s="68" t="s">
        <v>151</v>
      </c>
      <c r="C20" s="68"/>
      <c r="D20" s="68"/>
      <c r="E20" s="68"/>
      <c r="F20" s="68"/>
      <c r="G20" s="69" t="e">
        <f>'13.Training&amp;Development'!K$2</f>
        <v>#DIV/0!</v>
      </c>
      <c r="H20" s="70">
        <f>'13.Training&amp;Development'!I$3</f>
        <v>0</v>
      </c>
      <c r="I20" s="70">
        <f>'13.Training&amp;Development'!H$3</f>
        <v>0</v>
      </c>
      <c r="J20" s="70">
        <f>'13.Training&amp;Development'!G$3</f>
        <v>0</v>
      </c>
      <c r="K20" s="70">
        <f>'13.Training&amp;Development'!F$3</f>
        <v>0</v>
      </c>
      <c r="L20" s="71">
        <f t="shared" si="0"/>
        <v>0</v>
      </c>
      <c r="M20" s="72" t="e">
        <f t="shared" si="1"/>
        <v>#DIV/0!</v>
      </c>
      <c r="N20" s="293"/>
      <c r="O20" s="296" t="str">
        <f>+'[1]Dictionnaire'!$B87</f>
        <v>opening meeting</v>
      </c>
    </row>
    <row r="21" spans="1:15" ht="12.75">
      <c r="A21" s="67">
        <v>14</v>
      </c>
      <c r="B21" s="68" t="s">
        <v>152</v>
      </c>
      <c r="C21" s="68"/>
      <c r="D21" s="68"/>
      <c r="E21" s="68"/>
      <c r="F21" s="68"/>
      <c r="G21" s="69" t="e">
        <f>'14.Ex.Supplier'!K$2</f>
        <v>#DIV/0!</v>
      </c>
      <c r="H21" s="70">
        <f>'14.Ex.Supplier'!I$3</f>
        <v>0</v>
      </c>
      <c r="I21" s="70">
        <f>'14.Ex.Supplier'!H$3</f>
        <v>0</v>
      </c>
      <c r="J21" s="70">
        <f>'14.Ex.Supplier'!G$3</f>
        <v>0</v>
      </c>
      <c r="K21" s="70">
        <f>'14.Ex.Supplier'!F$3</f>
        <v>0</v>
      </c>
      <c r="L21" s="71">
        <f t="shared" si="0"/>
        <v>0</v>
      </c>
      <c r="M21" s="72" t="e">
        <f t="shared" si="1"/>
        <v>#DIV/0!</v>
      </c>
      <c r="N21" s="293"/>
      <c r="O21" s="296" t="str">
        <f>+'[1]Dictionnaire'!$B88</f>
        <v>Lunch</v>
      </c>
    </row>
    <row r="22" spans="1:15" ht="12.75">
      <c r="A22" s="73">
        <v>15</v>
      </c>
      <c r="B22" s="74" t="s">
        <v>153</v>
      </c>
      <c r="C22" s="74"/>
      <c r="D22" s="74"/>
      <c r="E22" s="74"/>
      <c r="F22" s="74"/>
      <c r="G22" s="75" t="e">
        <f>'15.MESURES'!K$2</f>
        <v>#DIV/0!</v>
      </c>
      <c r="H22" s="76">
        <f>'15.MESURES'!I$3</f>
        <v>0</v>
      </c>
      <c r="I22" s="76">
        <f>'15.MESURES'!H$3</f>
        <v>0</v>
      </c>
      <c r="J22" s="76">
        <f>'15.MESURES'!G$3</f>
        <v>0</v>
      </c>
      <c r="K22" s="76">
        <f>'15.MESURES'!F$3</f>
        <v>0</v>
      </c>
      <c r="L22" s="77">
        <f t="shared" si="0"/>
        <v>0</v>
      </c>
      <c r="M22" s="78" t="e">
        <f t="shared" si="1"/>
        <v>#DIV/0!</v>
      </c>
      <c r="N22" s="294"/>
      <c r="O22" s="297" t="str">
        <f>+'[1]Dictionnaire'!$B89</f>
        <v>Auditor synthesis</v>
      </c>
    </row>
    <row r="23" spans="6:13" ht="12.75">
      <c r="F23" s="59" t="str">
        <f>+'[1]Dictionnaire'!$B75</f>
        <v>TOTAL</v>
      </c>
      <c r="H23" s="60">
        <f>SUM(H8:H22)</f>
        <v>0</v>
      </c>
      <c r="I23" s="60">
        <f>SUM(I8:I22)</f>
        <v>0</v>
      </c>
      <c r="J23" s="60">
        <f>SUM(J8:J22)</f>
        <v>0</v>
      </c>
      <c r="K23" s="60">
        <f>SUM(K8:K22)</f>
        <v>0</v>
      </c>
      <c r="L23" s="60">
        <f>SUM(L8:L22)</f>
        <v>0</v>
      </c>
      <c r="M23" s="79" t="e">
        <f t="shared" si="1"/>
        <v>#DIV/0!</v>
      </c>
    </row>
    <row r="26" spans="10:11" ht="12.75">
      <c r="J26" s="80" t="e">
        <f>N8</f>
        <v>#DIV/0!</v>
      </c>
      <c r="K26" s="59" t="s">
        <v>4</v>
      </c>
    </row>
    <row r="27" spans="10:11" ht="12.75">
      <c r="J27" s="80" t="e">
        <f>N11</f>
        <v>#DIV/0!</v>
      </c>
      <c r="K27" s="59" t="s">
        <v>137</v>
      </c>
    </row>
    <row r="28" spans="10:11" ht="12.75">
      <c r="J28" s="80" t="e">
        <f>N14</f>
        <v>#DIV/0!</v>
      </c>
      <c r="K28" s="59" t="s">
        <v>138</v>
      </c>
    </row>
    <row r="29" spans="10:11" ht="12.75">
      <c r="J29" s="80" t="e">
        <f>N18</f>
        <v>#DIV/0!</v>
      </c>
      <c r="K29" s="59" t="s">
        <v>5</v>
      </c>
    </row>
    <row r="40" ht="12.75">
      <c r="G40" s="81" t="e">
        <f>((3*L23-(J23+2*I23+3*H23))/(3*L23))</f>
        <v>#DIV/0!</v>
      </c>
    </row>
    <row r="44" ht="12.75">
      <c r="G44" s="82"/>
    </row>
  </sheetData>
  <sheetProtection/>
  <mergeCells count="16">
    <mergeCell ref="D1:O1"/>
    <mergeCell ref="N2:O2"/>
    <mergeCell ref="B5:D5"/>
    <mergeCell ref="E5:O5"/>
    <mergeCell ref="B3:D3"/>
    <mergeCell ref="E3:O3"/>
    <mergeCell ref="B4:D4"/>
    <mergeCell ref="E4:O4"/>
    <mergeCell ref="N8:N10"/>
    <mergeCell ref="O8:O10"/>
    <mergeCell ref="N18:N22"/>
    <mergeCell ref="O18:O22"/>
    <mergeCell ref="N11:N13"/>
    <mergeCell ref="O11:O13"/>
    <mergeCell ref="N14:N17"/>
    <mergeCell ref="O14:O17"/>
  </mergeCells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75" zoomScaleNormal="75" zoomScalePageLayoutView="0" workbookViewId="0" topLeftCell="A1">
      <selection activeCell="K15" sqref="K15"/>
    </sheetView>
  </sheetViews>
  <sheetFormatPr defaultColWidth="11.421875" defaultRowHeight="12.75"/>
  <cols>
    <col min="1" max="3" width="4.7109375" style="87" customWidth="1"/>
    <col min="4" max="5" width="30.7109375" style="109" customWidth="1"/>
    <col min="6" max="9" width="4.7109375" style="92" customWidth="1"/>
    <col min="10" max="10" width="42.8515625" style="87" customWidth="1"/>
    <col min="11" max="11" width="13.57421875" style="87" customWidth="1"/>
    <col min="12" max="16384" width="11.421875" style="87" customWidth="1"/>
  </cols>
  <sheetData>
    <row r="1" spans="1:12" ht="73.5" customHeight="1" thickBot="1">
      <c r="A1" s="316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8"/>
    </row>
    <row r="2" spans="1:12" ht="17.25" customHeight="1" thickBot="1">
      <c r="A2" s="319" t="s">
        <v>139</v>
      </c>
      <c r="B2" s="320" t="e">
        <f>+'[1]Dictionnaire'!#REF!</f>
        <v>#REF!</v>
      </c>
      <c r="C2" s="320" t="e">
        <f>+'[1]Dictionnaire'!#REF!</f>
        <v>#REF!</v>
      </c>
      <c r="D2" s="320"/>
      <c r="E2" s="320"/>
      <c r="F2" s="320" t="e">
        <f>+'[1]Dictionnaire'!#REF!</f>
        <v>#REF!</v>
      </c>
      <c r="G2" s="320" t="e">
        <f>+'[1]Dictionnaire'!#REF!</f>
        <v>#REF!</v>
      </c>
      <c r="H2" s="320" t="e">
        <f>+'[1]Dictionnaire'!#REF!</f>
        <v>#REF!</v>
      </c>
      <c r="I2" s="321" t="e">
        <f>+'[1]Dictionnaire'!#REF!</f>
        <v>#REF!</v>
      </c>
      <c r="J2" s="84" t="s">
        <v>160</v>
      </c>
      <c r="K2" s="85" t="e">
        <f>((3*SUM(F3:I3)-(G3+2*H3+3*I3))/(3*SUM(F3:I3)))</f>
        <v>#DIV/0!</v>
      </c>
      <c r="L2" s="83"/>
    </row>
    <row r="3" spans="1:12" ht="12.75">
      <c r="A3" s="172"/>
      <c r="B3" s="89"/>
      <c r="C3" s="89"/>
      <c r="D3" s="88"/>
      <c r="E3" s="88"/>
      <c r="F3" s="90">
        <f>COUNTA(F8:F13)</f>
        <v>0</v>
      </c>
      <c r="G3" s="90">
        <f>COUNTA(G8:G13)</f>
        <v>0</v>
      </c>
      <c r="H3" s="90">
        <f>COUNTA(H8:H13)</f>
        <v>0</v>
      </c>
      <c r="I3" s="90">
        <f>COUNTA(I8:I13)</f>
        <v>0</v>
      </c>
      <c r="J3" s="89"/>
      <c r="K3" s="89"/>
      <c r="L3" s="91"/>
    </row>
    <row r="4" spans="1:12" ht="12.75">
      <c r="A4" s="322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ht="21" customHeight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92" customFormat="1" ht="4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92" customFormat="1" ht="64.5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ht="49.5" customHeight="1">
      <c r="A8" s="173"/>
      <c r="B8" s="94"/>
      <c r="C8" s="94"/>
      <c r="D8" s="95" t="s">
        <v>87</v>
      </c>
      <c r="E8" s="95"/>
      <c r="F8" s="97"/>
      <c r="G8" s="97"/>
      <c r="H8" s="97"/>
      <c r="I8" s="97"/>
      <c r="J8" s="96"/>
      <c r="K8" s="96"/>
      <c r="L8" s="98"/>
    </row>
    <row r="9" spans="1:12" ht="49.5" customHeight="1">
      <c r="A9" s="173"/>
      <c r="B9" s="94"/>
      <c r="C9" s="94"/>
      <c r="D9" s="95" t="s">
        <v>88</v>
      </c>
      <c r="E9" s="95"/>
      <c r="F9" s="97"/>
      <c r="G9" s="97"/>
      <c r="H9" s="97"/>
      <c r="I9" s="97"/>
      <c r="J9" s="96"/>
      <c r="K9" s="96"/>
      <c r="L9" s="98"/>
    </row>
    <row r="10" spans="1:12" ht="49.5" customHeight="1">
      <c r="A10" s="173"/>
      <c r="B10" s="94"/>
      <c r="C10" s="94"/>
      <c r="D10" s="95" t="s">
        <v>89</v>
      </c>
      <c r="E10" s="95"/>
      <c r="F10" s="97"/>
      <c r="G10" s="97"/>
      <c r="H10" s="97"/>
      <c r="I10" s="97"/>
      <c r="J10" s="96"/>
      <c r="K10" s="96"/>
      <c r="L10" s="98"/>
    </row>
    <row r="11" spans="1:12" ht="49.5" customHeight="1" hidden="1">
      <c r="A11" s="173"/>
      <c r="B11" s="93"/>
      <c r="C11" s="93" t="s">
        <v>105</v>
      </c>
      <c r="D11" s="95" t="str">
        <f>+'[1]Dictionnaire'!$B103</f>
        <v>Clear organisation to track scheduled investments in progress</v>
      </c>
      <c r="E11" s="95"/>
      <c r="F11" s="97"/>
      <c r="G11" s="99"/>
      <c r="H11" s="99"/>
      <c r="I11" s="99"/>
      <c r="J11" s="100"/>
      <c r="K11" s="100"/>
      <c r="L11" s="101"/>
    </row>
    <row r="12" spans="1:12" ht="49.5" customHeight="1">
      <c r="A12" s="173"/>
      <c r="B12" s="93"/>
      <c r="C12" s="93"/>
      <c r="D12" s="102"/>
      <c r="E12" s="102"/>
      <c r="F12" s="97"/>
      <c r="G12" s="99"/>
      <c r="H12" s="99"/>
      <c r="I12" s="99"/>
      <c r="J12" s="100"/>
      <c r="K12" s="100"/>
      <c r="L12" s="101"/>
    </row>
    <row r="13" spans="1:12" ht="49.5" customHeight="1">
      <c r="A13" s="174"/>
      <c r="B13" s="103"/>
      <c r="C13" s="103"/>
      <c r="D13" s="102"/>
      <c r="E13" s="102"/>
      <c r="F13" s="97"/>
      <c r="G13" s="99"/>
      <c r="H13" s="99"/>
      <c r="I13" s="99"/>
      <c r="J13" s="100"/>
      <c r="K13" s="100"/>
      <c r="L13" s="101"/>
    </row>
    <row r="14" spans="1:12" ht="27" customHeight="1" thickBot="1">
      <c r="A14" s="175"/>
      <c r="B14" s="104"/>
      <c r="C14" s="104"/>
      <c r="D14" s="105"/>
      <c r="E14" s="105"/>
      <c r="F14" s="107">
        <f>COUNTA(F8:F13)</f>
        <v>0</v>
      </c>
      <c r="G14" s="107">
        <f>COUNTA(G8:G13)</f>
        <v>0</v>
      </c>
      <c r="H14" s="107">
        <f>COUNTA(H8:H13)</f>
        <v>0</v>
      </c>
      <c r="I14" s="107">
        <f>COUNTA(I8:I13)</f>
        <v>0</v>
      </c>
      <c r="J14" s="108"/>
      <c r="K14" s="312" t="s">
        <v>207</v>
      </c>
      <c r="L14" s="313"/>
    </row>
  </sheetData>
  <sheetProtection/>
  <mergeCells count="14">
    <mergeCell ref="A1:L1"/>
    <mergeCell ref="E6:E7"/>
    <mergeCell ref="A2:I2"/>
    <mergeCell ref="A4:L4"/>
    <mergeCell ref="A5:L5"/>
    <mergeCell ref="A6:A7"/>
    <mergeCell ref="B6:B7"/>
    <mergeCell ref="C6:C7"/>
    <mergeCell ref="D6:D7"/>
    <mergeCell ref="F6:I6"/>
    <mergeCell ref="J6:J7"/>
    <mergeCell ref="K14:L14"/>
    <mergeCell ref="K6:K7"/>
    <mergeCell ref="L6:L7"/>
  </mergeCells>
  <printOptions/>
  <pageMargins left="0.75" right="0.75" top="1" bottom="1" header="0.5" footer="0.5"/>
  <pageSetup fitToHeight="1" fitToWidth="1" horizontalDpi="600" verticalDpi="600" orientation="landscape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75" zoomScaleNormal="75" zoomScalePageLayoutView="0" workbookViewId="0" topLeftCell="A1">
      <selection activeCell="J22" sqref="J22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9" width="2.7109375" style="130" customWidth="1"/>
    <col min="10" max="10" width="35.421875" style="124" customWidth="1"/>
    <col min="11" max="11" width="13.7109375" style="124" customWidth="1"/>
    <col min="12" max="16384" width="11.421875" style="124" customWidth="1"/>
  </cols>
  <sheetData>
    <row r="1" spans="1:12" ht="72.75" customHeight="1" thickBot="1">
      <c r="A1" s="203"/>
      <c r="B1" s="204"/>
      <c r="C1" s="204"/>
      <c r="D1" s="330"/>
      <c r="E1" s="330"/>
      <c r="F1" s="330"/>
      <c r="G1" s="330"/>
      <c r="H1" s="330"/>
      <c r="I1" s="330"/>
      <c r="J1" s="330"/>
      <c r="K1" s="330"/>
      <c r="L1" s="331"/>
    </row>
    <row r="2" spans="1:12" s="87" customFormat="1" ht="17.25" customHeight="1">
      <c r="A2" s="332" t="s">
        <v>140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12" t="str">
        <f>+'[1]Dictionnaire'!$B47</f>
        <v>Conformity index</v>
      </c>
      <c r="K2" s="206" t="e">
        <f>((3*SUM(F3:I3)-(G3+2*H3+3*I3))/(3*SUM(F3:I3)))</f>
        <v>#DIV/0!</v>
      </c>
      <c r="L2" s="111"/>
    </row>
    <row r="3" spans="1:12" s="87" customFormat="1" ht="12.75" customHeight="1">
      <c r="A3" s="184"/>
      <c r="B3" s="113"/>
      <c r="C3" s="113"/>
      <c r="D3" s="114"/>
      <c r="E3" s="114"/>
      <c r="F3" s="156">
        <f>COUNTA(F8:F14)</f>
        <v>0</v>
      </c>
      <c r="G3" s="156">
        <f>COUNTA(G8:G14)</f>
        <v>0</v>
      </c>
      <c r="H3" s="156">
        <f>COUNTA(H8:H14)</f>
        <v>0</v>
      </c>
      <c r="I3" s="156">
        <f>COUNTA(I8:I14)</f>
        <v>0</v>
      </c>
      <c r="J3" s="113"/>
      <c r="K3" s="113"/>
      <c r="L3" s="115"/>
    </row>
    <row r="4" spans="1:12" s="87" customFormat="1" ht="12.75">
      <c r="A4" s="322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47.25" customHeight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39.7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49.5" customHeight="1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s="116" customFormat="1" ht="39.75" customHeight="1">
      <c r="A8" s="205"/>
      <c r="B8" s="117"/>
      <c r="C8" s="117"/>
      <c r="D8" s="118" t="s">
        <v>90</v>
      </c>
      <c r="E8" s="118"/>
      <c r="F8" s="117"/>
      <c r="G8" s="117"/>
      <c r="H8" s="119"/>
      <c r="I8" s="119"/>
      <c r="J8" s="120"/>
      <c r="K8" s="120"/>
      <c r="L8" s="121"/>
    </row>
    <row r="9" spans="1:12" s="116" customFormat="1" ht="39.75" customHeight="1">
      <c r="A9" s="205"/>
      <c r="B9" s="117"/>
      <c r="C9" s="117"/>
      <c r="D9" s="118" t="s">
        <v>47</v>
      </c>
      <c r="E9" s="118"/>
      <c r="F9" s="117"/>
      <c r="G9" s="117"/>
      <c r="H9" s="119"/>
      <c r="I9" s="119"/>
      <c r="J9" s="120"/>
      <c r="K9" s="120"/>
      <c r="L9" s="121"/>
    </row>
    <row r="10" spans="1:12" s="116" customFormat="1" ht="39.75" customHeight="1">
      <c r="A10" s="205"/>
      <c r="B10" s="117"/>
      <c r="C10" s="117"/>
      <c r="D10" s="118" t="s">
        <v>48</v>
      </c>
      <c r="E10" s="118"/>
      <c r="F10" s="117"/>
      <c r="G10" s="117"/>
      <c r="H10" s="119"/>
      <c r="I10" s="119"/>
      <c r="J10" s="120"/>
      <c r="K10" s="120"/>
      <c r="L10" s="121"/>
    </row>
    <row r="11" spans="1:12" s="116" customFormat="1" ht="39.75" customHeight="1">
      <c r="A11" s="205"/>
      <c r="B11" s="117"/>
      <c r="C11" s="117"/>
      <c r="D11" s="118" t="s">
        <v>92</v>
      </c>
      <c r="E11" s="118"/>
      <c r="F11" s="117"/>
      <c r="G11" s="117"/>
      <c r="H11" s="119"/>
      <c r="I11" s="119"/>
      <c r="J11" s="120"/>
      <c r="K11" s="120"/>
      <c r="L11" s="121"/>
    </row>
    <row r="12" spans="1:12" s="116" customFormat="1" ht="39.75" customHeight="1">
      <c r="A12" s="205"/>
      <c r="B12" s="117"/>
      <c r="C12" s="117"/>
      <c r="D12" s="118" t="s">
        <v>91</v>
      </c>
      <c r="E12" s="118"/>
      <c r="F12" s="117"/>
      <c r="G12" s="117"/>
      <c r="H12" s="119"/>
      <c r="I12" s="119"/>
      <c r="J12" s="120"/>
      <c r="K12" s="120"/>
      <c r="L12" s="121"/>
    </row>
    <row r="13" spans="1:12" s="116" customFormat="1" ht="94.5" customHeight="1" hidden="1">
      <c r="A13" s="205"/>
      <c r="B13" s="117"/>
      <c r="C13" s="117" t="s">
        <v>106</v>
      </c>
      <c r="D13" s="118" t="s">
        <v>38</v>
      </c>
      <c r="E13" s="118"/>
      <c r="F13" s="117"/>
      <c r="G13" s="117"/>
      <c r="H13" s="119"/>
      <c r="I13" s="119"/>
      <c r="J13" s="120"/>
      <c r="K13" s="120"/>
      <c r="L13" s="121"/>
    </row>
    <row r="14" spans="1:12" ht="18.75" customHeight="1">
      <c r="A14" s="174"/>
      <c r="B14" s="103"/>
      <c r="C14" s="103"/>
      <c r="D14" s="122"/>
      <c r="E14" s="122"/>
      <c r="F14" s="99"/>
      <c r="G14" s="99"/>
      <c r="H14" s="99"/>
      <c r="I14" s="99"/>
      <c r="J14" s="100"/>
      <c r="K14" s="100"/>
      <c r="L14" s="123"/>
    </row>
    <row r="15" spans="1:12" ht="28.5" customHeight="1" thickBot="1">
      <c r="A15" s="187"/>
      <c r="B15" s="125"/>
      <c r="C15" s="126"/>
      <c r="D15" s="127"/>
      <c r="E15" s="127"/>
      <c r="F15" s="107">
        <f>COUNTA(F8:F14)</f>
        <v>0</v>
      </c>
      <c r="G15" s="107">
        <f>COUNTA(G8:G14)</f>
        <v>0</v>
      </c>
      <c r="H15" s="107">
        <f>COUNTA(H8:H14)</f>
        <v>0</v>
      </c>
      <c r="I15" s="107">
        <f>COUNTA(I8:I14)</f>
        <v>0</v>
      </c>
      <c r="J15" s="128"/>
      <c r="K15" s="312" t="s">
        <v>208</v>
      </c>
      <c r="L15" s="313"/>
    </row>
  </sheetData>
  <sheetProtection/>
  <mergeCells count="14">
    <mergeCell ref="D6:D7"/>
    <mergeCell ref="E6:E7"/>
    <mergeCell ref="F6:I6"/>
    <mergeCell ref="J6:J7"/>
    <mergeCell ref="K6:K7"/>
    <mergeCell ref="K15:L15"/>
    <mergeCell ref="A4:L4"/>
    <mergeCell ref="A5:L5"/>
    <mergeCell ref="D1:L1"/>
    <mergeCell ref="A2:I2"/>
    <mergeCell ref="L6:L7"/>
    <mergeCell ref="A6:A7"/>
    <mergeCell ref="B6:B7"/>
    <mergeCell ref="C6:C7"/>
  </mergeCell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75" zoomScaleNormal="75" zoomScalePageLayoutView="0" workbookViewId="0" topLeftCell="A1">
      <selection activeCell="K15" sqref="K15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9" width="3.7109375" style="130" customWidth="1"/>
    <col min="10" max="10" width="30.7109375" style="124" customWidth="1"/>
    <col min="11" max="11" width="13.7109375" style="124" customWidth="1"/>
    <col min="12" max="16384" width="11.421875" style="124" customWidth="1"/>
  </cols>
  <sheetData>
    <row r="1" spans="1:12" ht="72.75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7.25" customHeight="1">
      <c r="A2" s="332" t="s">
        <v>3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77" t="s">
        <v>160</v>
      </c>
      <c r="K2" s="132" t="e">
        <f>((3*SUM(F3:I3)-(G3+2*H3+3*I3))/(3*SUM(F3:I3)))</f>
        <v>#DIV/0!</v>
      </c>
      <c r="L2" s="111"/>
    </row>
    <row r="3" spans="1:12" s="87" customFormat="1" ht="12.75" customHeight="1">
      <c r="A3" s="184"/>
      <c r="B3" s="113"/>
      <c r="C3" s="113"/>
      <c r="D3" s="114"/>
      <c r="E3" s="114"/>
      <c r="F3" s="133">
        <f>COUNTA(F8:F13)</f>
        <v>0</v>
      </c>
      <c r="G3" s="133">
        <f>COUNTA(G8:G13)</f>
        <v>0</v>
      </c>
      <c r="H3" s="133">
        <f>COUNTA(H8:H13)</f>
        <v>0</v>
      </c>
      <c r="I3" s="133">
        <f>COUNTA(I8:I13)</f>
        <v>0</v>
      </c>
      <c r="J3" s="113"/>
      <c r="K3" s="113"/>
      <c r="L3" s="115"/>
    </row>
    <row r="4" spans="1:12" s="87" customFormat="1" ht="12.75">
      <c r="A4" s="322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18" customHeight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39.7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73.5" customHeight="1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ht="49.5" customHeight="1">
      <c r="A8" s="174"/>
      <c r="B8" s="103"/>
      <c r="C8" s="103"/>
      <c r="D8" s="134" t="s">
        <v>93</v>
      </c>
      <c r="E8" s="134"/>
      <c r="F8" s="99"/>
      <c r="G8" s="99"/>
      <c r="H8" s="99"/>
      <c r="I8" s="99"/>
      <c r="J8" s="100"/>
      <c r="K8" s="100"/>
      <c r="L8" s="123"/>
    </row>
    <row r="9" spans="1:12" ht="49.5" customHeight="1">
      <c r="A9" s="174"/>
      <c r="B9" s="103"/>
      <c r="C9" s="103"/>
      <c r="D9" s="134" t="s">
        <v>94</v>
      </c>
      <c r="E9" s="134"/>
      <c r="F9" s="99"/>
      <c r="G9" s="99"/>
      <c r="H9" s="99"/>
      <c r="I9" s="99"/>
      <c r="J9" s="100"/>
      <c r="K9" s="100"/>
      <c r="L9" s="123"/>
    </row>
    <row r="10" spans="1:12" ht="49.5" customHeight="1">
      <c r="A10" s="174"/>
      <c r="B10" s="103"/>
      <c r="C10" s="103"/>
      <c r="D10" s="134" t="s">
        <v>95</v>
      </c>
      <c r="E10" s="134"/>
      <c r="F10" s="99"/>
      <c r="G10" s="99"/>
      <c r="H10" s="99"/>
      <c r="I10" s="99"/>
      <c r="J10" s="100"/>
      <c r="K10" s="100"/>
      <c r="L10" s="123"/>
    </row>
    <row r="11" spans="1:12" ht="49.5" customHeight="1">
      <c r="A11" s="174"/>
      <c r="B11" s="103"/>
      <c r="C11" s="103"/>
      <c r="D11" s="134" t="s">
        <v>96</v>
      </c>
      <c r="E11" s="134"/>
      <c r="F11" s="99"/>
      <c r="G11" s="99"/>
      <c r="H11" s="99"/>
      <c r="I11" s="99"/>
      <c r="J11" s="100"/>
      <c r="K11" s="100"/>
      <c r="L11" s="123"/>
    </row>
    <row r="12" spans="1:12" ht="9.75" customHeight="1">
      <c r="A12" s="174"/>
      <c r="B12" s="103"/>
      <c r="C12" s="103"/>
      <c r="D12" s="135"/>
      <c r="E12" s="135"/>
      <c r="F12" s="99"/>
      <c r="G12" s="99"/>
      <c r="H12" s="99"/>
      <c r="I12" s="99"/>
      <c r="J12" s="100"/>
      <c r="K12" s="100"/>
      <c r="L12" s="123"/>
    </row>
    <row r="13" spans="1:12" ht="9.75" customHeight="1">
      <c r="A13" s="174"/>
      <c r="B13" s="103"/>
      <c r="C13" s="103"/>
      <c r="D13" s="135"/>
      <c r="E13" s="135"/>
      <c r="F13" s="99"/>
      <c r="G13" s="99"/>
      <c r="H13" s="99"/>
      <c r="I13" s="99"/>
      <c r="J13" s="100"/>
      <c r="K13" s="100"/>
      <c r="L13" s="123"/>
    </row>
    <row r="14" spans="1:12" ht="30" customHeight="1" thickBot="1">
      <c r="A14" s="187"/>
      <c r="B14" s="125"/>
      <c r="C14" s="126"/>
      <c r="D14" s="127"/>
      <c r="E14" s="127"/>
      <c r="F14" s="107">
        <f>COUNTA(F8:F13)</f>
        <v>0</v>
      </c>
      <c r="G14" s="107">
        <f>COUNTA(G8:G13)</f>
        <v>0</v>
      </c>
      <c r="H14" s="107">
        <f>COUNTA(H8:H13)</f>
        <v>0</v>
      </c>
      <c r="I14" s="107">
        <f>COUNTA(I8:I13)</f>
        <v>0</v>
      </c>
      <c r="J14" s="128"/>
      <c r="K14" s="312" t="s">
        <v>209</v>
      </c>
      <c r="L14" s="313"/>
    </row>
  </sheetData>
  <sheetProtection/>
  <mergeCells count="14">
    <mergeCell ref="C6:C7"/>
    <mergeCell ref="D6:D7"/>
    <mergeCell ref="E6:E7"/>
    <mergeCell ref="F6:I6"/>
    <mergeCell ref="J6:J7"/>
    <mergeCell ref="K6:K7"/>
    <mergeCell ref="K14:L14"/>
    <mergeCell ref="A1:L1"/>
    <mergeCell ref="A2:I2"/>
    <mergeCell ref="A4:L4"/>
    <mergeCell ref="A5:L5"/>
    <mergeCell ref="L6:L7"/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75" zoomScaleNormal="75" zoomScalePageLayoutView="0" workbookViewId="0" topLeftCell="A1">
      <selection activeCell="J12" sqref="J12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9" width="3.7109375" style="130" customWidth="1"/>
    <col min="10" max="10" width="30.7109375" style="124" customWidth="1"/>
    <col min="11" max="11" width="13.7109375" style="124" customWidth="1"/>
    <col min="12" max="12" width="10.8515625" style="124" customWidth="1"/>
    <col min="13" max="16384" width="11.421875" style="124" customWidth="1"/>
  </cols>
  <sheetData>
    <row r="1" spans="1:12" ht="71.25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7.25" customHeight="1" thickBot="1">
      <c r="A2" s="319" t="s">
        <v>49</v>
      </c>
      <c r="B2" s="320" t="e">
        <f>+'[1]Dictionnaire'!#REF!</f>
        <v>#REF!</v>
      </c>
      <c r="C2" s="320" t="e">
        <f>+'[1]Dictionnaire'!#REF!</f>
        <v>#REF!</v>
      </c>
      <c r="D2" s="320"/>
      <c r="E2" s="320"/>
      <c r="F2" s="320" t="e">
        <f>+'[1]Dictionnaire'!#REF!</f>
        <v>#REF!</v>
      </c>
      <c r="G2" s="320" t="e">
        <f>+'[1]Dictionnaire'!#REF!</f>
        <v>#REF!</v>
      </c>
      <c r="H2" s="320" t="e">
        <f>+'[1]Dictionnaire'!#REF!</f>
        <v>#REF!</v>
      </c>
      <c r="I2" s="321" t="e">
        <f>+'[1]Dictionnaire'!#REF!</f>
        <v>#REF!</v>
      </c>
      <c r="J2" s="84" t="s">
        <v>160</v>
      </c>
      <c r="K2" s="85" t="e">
        <f>((3*SUM(F3:I3)-(G3+2*H3+3*I3))/(3*SUM(F3:I3)))</f>
        <v>#DIV/0!</v>
      </c>
      <c r="L2" s="83"/>
    </row>
    <row r="3" spans="1:12" s="87" customFormat="1" ht="12.75" customHeight="1">
      <c r="A3" s="172"/>
      <c r="B3" s="89"/>
      <c r="C3" s="89"/>
      <c r="D3" s="88"/>
      <c r="E3" s="88"/>
      <c r="F3" s="90">
        <f>COUNTA(F8:F14)</f>
        <v>0</v>
      </c>
      <c r="G3" s="90">
        <f>COUNTA(G8:G14)</f>
        <v>0</v>
      </c>
      <c r="H3" s="90">
        <f>COUNTA(H8:H14)</f>
        <v>0</v>
      </c>
      <c r="I3" s="90">
        <f>COUNTA(I8:I14)</f>
        <v>0</v>
      </c>
      <c r="J3" s="89"/>
      <c r="K3" s="89"/>
      <c r="L3" s="91"/>
    </row>
    <row r="4" spans="1:12" s="87" customFormat="1" ht="12.75">
      <c r="A4" s="322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20.25" customHeight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36" customFormat="1" ht="4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ht="70.5" customHeight="1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ht="49.5" customHeight="1">
      <c r="A8" s="174"/>
      <c r="B8" s="103"/>
      <c r="C8" s="103"/>
      <c r="D8" s="137" t="s">
        <v>75</v>
      </c>
      <c r="E8" s="137"/>
      <c r="F8" s="99"/>
      <c r="G8" s="99"/>
      <c r="H8" s="99"/>
      <c r="I8" s="99"/>
      <c r="J8" s="100"/>
      <c r="K8" s="100"/>
      <c r="L8" s="101"/>
    </row>
    <row r="9" spans="1:12" ht="49.5" customHeight="1">
      <c r="A9" s="174"/>
      <c r="B9" s="103"/>
      <c r="C9" s="103"/>
      <c r="D9" s="137" t="s">
        <v>97</v>
      </c>
      <c r="E9" s="137"/>
      <c r="F9" s="99"/>
      <c r="G9" s="99"/>
      <c r="H9" s="99"/>
      <c r="I9" s="99"/>
      <c r="J9" s="100"/>
      <c r="K9" s="100"/>
      <c r="L9" s="101"/>
    </row>
    <row r="10" spans="1:12" ht="49.5" customHeight="1">
      <c r="A10" s="174"/>
      <c r="B10" s="103"/>
      <c r="C10" s="103"/>
      <c r="D10" s="137" t="s">
        <v>200</v>
      </c>
      <c r="E10" s="137"/>
      <c r="F10" s="99"/>
      <c r="G10" s="99"/>
      <c r="H10" s="99"/>
      <c r="I10" s="99"/>
      <c r="J10" s="100"/>
      <c r="K10" s="100"/>
      <c r="L10" s="101"/>
    </row>
    <row r="11" spans="1:12" ht="49.5" customHeight="1">
      <c r="A11" s="174"/>
      <c r="B11" s="103"/>
      <c r="C11" s="103"/>
      <c r="D11" s="137" t="s">
        <v>98</v>
      </c>
      <c r="E11" s="137"/>
      <c r="F11" s="99"/>
      <c r="G11" s="99"/>
      <c r="H11" s="99"/>
      <c r="I11" s="99"/>
      <c r="J11" s="100"/>
      <c r="K11" s="100"/>
      <c r="L11" s="101"/>
    </row>
    <row r="12" spans="1:12" ht="49.5" customHeight="1">
      <c r="A12" s="174"/>
      <c r="B12" s="103"/>
      <c r="C12" s="103"/>
      <c r="D12" s="137" t="s">
        <v>99</v>
      </c>
      <c r="E12" s="137"/>
      <c r="F12" s="99"/>
      <c r="G12" s="99"/>
      <c r="H12" s="99"/>
      <c r="I12" s="99"/>
      <c r="J12" s="100"/>
      <c r="K12" s="100"/>
      <c r="L12" s="101"/>
    </row>
    <row r="13" spans="1:12" ht="4.5" customHeight="1">
      <c r="A13" s="174"/>
      <c r="B13" s="103"/>
      <c r="C13" s="103"/>
      <c r="D13" s="138"/>
      <c r="E13" s="138"/>
      <c r="F13" s="99"/>
      <c r="G13" s="99"/>
      <c r="H13" s="99"/>
      <c r="I13" s="99"/>
      <c r="J13" s="100"/>
      <c r="K13" s="100"/>
      <c r="L13" s="101"/>
    </row>
    <row r="14" spans="1:12" ht="4.5" customHeight="1">
      <c r="A14" s="174"/>
      <c r="B14" s="139"/>
      <c r="C14" s="139"/>
      <c r="D14" s="138"/>
      <c r="E14" s="138"/>
      <c r="F14" s="140"/>
      <c r="G14" s="140"/>
      <c r="H14" s="140"/>
      <c r="I14" s="140"/>
      <c r="J14" s="96"/>
      <c r="K14" s="96"/>
      <c r="L14" s="98"/>
    </row>
    <row r="15" spans="1:12" s="87" customFormat="1" ht="32.25" customHeight="1" thickBot="1">
      <c r="A15" s="178"/>
      <c r="B15" s="106"/>
      <c r="C15" s="106"/>
      <c r="D15" s="141"/>
      <c r="E15" s="141"/>
      <c r="F15" s="107">
        <f>COUNTA(F8:F14)</f>
        <v>0</v>
      </c>
      <c r="G15" s="107">
        <f>COUNTA(G8:G14)</f>
        <v>0</v>
      </c>
      <c r="H15" s="107">
        <f>COUNTA(H8:H14)</f>
        <v>0</v>
      </c>
      <c r="I15" s="107">
        <f>COUNTA(I8:I14)</f>
        <v>0</v>
      </c>
      <c r="J15" s="142"/>
      <c r="K15" s="312" t="s">
        <v>210</v>
      </c>
      <c r="L15" s="313"/>
    </row>
  </sheetData>
  <sheetProtection/>
  <protectedRanges>
    <protectedRange sqref="F8:L14 A8:C14" name="Plage1"/>
  </protectedRanges>
  <mergeCells count="14">
    <mergeCell ref="C6:C7"/>
    <mergeCell ref="D6:D7"/>
    <mergeCell ref="E6:E7"/>
    <mergeCell ref="F6:I6"/>
    <mergeCell ref="J6:J7"/>
    <mergeCell ref="K6:K7"/>
    <mergeCell ref="K15:L15"/>
    <mergeCell ref="A1:L1"/>
    <mergeCell ref="A2:I2"/>
    <mergeCell ref="A4:L4"/>
    <mergeCell ref="A5:L5"/>
    <mergeCell ref="L6:L7"/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75" zoomScaleNormal="75" zoomScalePageLayoutView="0" workbookViewId="0" topLeftCell="A1">
      <selection activeCell="K16" sqref="K16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9" width="3.7109375" style="130" customWidth="1"/>
    <col min="10" max="10" width="30.7109375" style="124" customWidth="1"/>
    <col min="11" max="11" width="13.7109375" style="124" customWidth="1"/>
    <col min="12" max="16384" width="11.421875" style="124" customWidth="1"/>
  </cols>
  <sheetData>
    <row r="1" spans="1:12" ht="73.5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7.25" customHeight="1" thickBot="1">
      <c r="A2" s="319" t="s">
        <v>161</v>
      </c>
      <c r="B2" s="320" t="e">
        <f>+'[1]Dictionnaire'!#REF!</f>
        <v>#REF!</v>
      </c>
      <c r="C2" s="320" t="e">
        <f>+'[1]Dictionnaire'!#REF!</f>
        <v>#REF!</v>
      </c>
      <c r="D2" s="320"/>
      <c r="E2" s="320"/>
      <c r="F2" s="320" t="e">
        <f>+'[1]Dictionnaire'!#REF!</f>
        <v>#REF!</v>
      </c>
      <c r="G2" s="320" t="e">
        <f>+'[1]Dictionnaire'!#REF!</f>
        <v>#REF!</v>
      </c>
      <c r="H2" s="320" t="e">
        <f>+'[1]Dictionnaire'!#REF!</f>
        <v>#REF!</v>
      </c>
      <c r="I2" s="321" t="e">
        <f>+'[1]Dictionnaire'!#REF!</f>
        <v>#REF!</v>
      </c>
      <c r="J2" s="84" t="s">
        <v>160</v>
      </c>
      <c r="K2" s="85" t="e">
        <f>((3*SUM(F3:I3)-(G3+2*H3+3*I3))/(3*SUM(F3:I3)))</f>
        <v>#DIV/0!</v>
      </c>
      <c r="L2" s="83"/>
    </row>
    <row r="3" spans="1:12" s="87" customFormat="1" ht="13.5" customHeight="1">
      <c r="A3" s="172"/>
      <c r="B3" s="89"/>
      <c r="C3" s="89"/>
      <c r="D3" s="88"/>
      <c r="E3" s="88"/>
      <c r="F3" s="90">
        <f>COUNTA(F8:F14)</f>
        <v>0</v>
      </c>
      <c r="G3" s="90">
        <f>COUNTA(G8:G14)</f>
        <v>0</v>
      </c>
      <c r="H3" s="90">
        <f>COUNTA(H8:H14)</f>
        <v>0</v>
      </c>
      <c r="I3" s="90">
        <f>COUNTA(I8:I14)</f>
        <v>0</v>
      </c>
      <c r="J3" s="89"/>
      <c r="K3" s="89"/>
      <c r="L3" s="91"/>
    </row>
    <row r="4" spans="1:12" s="87" customFormat="1" ht="12.75">
      <c r="A4" s="322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23.25" customHeight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1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69.75" customHeight="1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ht="39.75" customHeight="1">
      <c r="A8" s="173"/>
      <c r="B8" s="103"/>
      <c r="C8" s="103"/>
      <c r="D8" s="134" t="s">
        <v>100</v>
      </c>
      <c r="E8" s="134"/>
      <c r="F8" s="99"/>
      <c r="G8" s="99"/>
      <c r="H8" s="99"/>
      <c r="I8" s="99"/>
      <c r="J8" s="100"/>
      <c r="K8" s="100"/>
      <c r="L8" s="101"/>
    </row>
    <row r="9" spans="1:12" ht="39.75" customHeight="1">
      <c r="A9" s="173"/>
      <c r="B9" s="103"/>
      <c r="C9" s="103"/>
      <c r="D9" s="134" t="s">
        <v>101</v>
      </c>
      <c r="E9" s="134"/>
      <c r="F9" s="99"/>
      <c r="G9" s="99"/>
      <c r="H9" s="99"/>
      <c r="I9" s="99"/>
      <c r="J9" s="100"/>
      <c r="K9" s="100"/>
      <c r="L9" s="101"/>
    </row>
    <row r="10" spans="1:12" ht="39.75" customHeight="1">
      <c r="A10" s="173"/>
      <c r="B10" s="103"/>
      <c r="C10" s="103"/>
      <c r="D10" s="134" t="s">
        <v>102</v>
      </c>
      <c r="E10" s="134"/>
      <c r="F10" s="99"/>
      <c r="G10" s="99"/>
      <c r="H10" s="99"/>
      <c r="I10" s="99"/>
      <c r="J10" s="100"/>
      <c r="K10" s="100"/>
      <c r="L10" s="101"/>
    </row>
    <row r="11" spans="1:12" ht="39.75" customHeight="1">
      <c r="A11" s="173"/>
      <c r="B11" s="103"/>
      <c r="C11" s="103"/>
      <c r="D11" s="134" t="s">
        <v>51</v>
      </c>
      <c r="E11" s="134"/>
      <c r="F11" s="99"/>
      <c r="G11" s="99"/>
      <c r="H11" s="99"/>
      <c r="I11" s="99"/>
      <c r="J11" s="100"/>
      <c r="K11" s="100"/>
      <c r="L11" s="101"/>
    </row>
    <row r="12" spans="1:12" ht="94.5" customHeight="1" hidden="1">
      <c r="A12" s="173"/>
      <c r="B12" s="103"/>
      <c r="C12" s="103" t="s">
        <v>106</v>
      </c>
      <c r="D12" s="134" t="s">
        <v>64</v>
      </c>
      <c r="E12" s="134"/>
      <c r="F12" s="99"/>
      <c r="G12" s="99"/>
      <c r="H12" s="99"/>
      <c r="I12" s="99"/>
      <c r="J12" s="100"/>
      <c r="K12" s="100"/>
      <c r="L12" s="101"/>
    </row>
    <row r="13" spans="1:12" ht="9.75" customHeight="1">
      <c r="A13" s="174"/>
      <c r="B13" s="103"/>
      <c r="C13" s="103"/>
      <c r="D13" s="135"/>
      <c r="E13" s="135"/>
      <c r="F13" s="99"/>
      <c r="G13" s="99"/>
      <c r="H13" s="99"/>
      <c r="I13" s="99"/>
      <c r="J13" s="100"/>
      <c r="K13" s="100"/>
      <c r="L13" s="101"/>
    </row>
    <row r="14" spans="1:12" ht="9.75" customHeight="1">
      <c r="A14" s="174"/>
      <c r="B14" s="103"/>
      <c r="C14" s="103"/>
      <c r="D14" s="135"/>
      <c r="E14" s="135"/>
      <c r="F14" s="99"/>
      <c r="G14" s="99"/>
      <c r="H14" s="99"/>
      <c r="I14" s="99"/>
      <c r="J14" s="100"/>
      <c r="K14" s="100"/>
      <c r="L14" s="101"/>
    </row>
    <row r="15" spans="1:12" ht="29.25" customHeight="1" thickBot="1">
      <c r="A15" s="187"/>
      <c r="B15" s="125"/>
      <c r="C15" s="125"/>
      <c r="D15" s="127"/>
      <c r="E15" s="127"/>
      <c r="F15" s="107">
        <f>COUNTA(F8:F14)</f>
        <v>0</v>
      </c>
      <c r="G15" s="107">
        <f>COUNTA(G8:G14)</f>
        <v>0</v>
      </c>
      <c r="H15" s="107">
        <f>COUNTA(H8:H14)</f>
        <v>0</v>
      </c>
      <c r="I15" s="107">
        <f>COUNTA(I8:I14)</f>
        <v>0</v>
      </c>
      <c r="J15" s="128"/>
      <c r="K15" s="312" t="s">
        <v>211</v>
      </c>
      <c r="L15" s="313"/>
    </row>
  </sheetData>
  <sheetProtection/>
  <mergeCells count="14">
    <mergeCell ref="C6:C7"/>
    <mergeCell ref="D6:D7"/>
    <mergeCell ref="E6:E7"/>
    <mergeCell ref="F6:I6"/>
    <mergeCell ref="J6:J7"/>
    <mergeCell ref="K6:K7"/>
    <mergeCell ref="K15:L15"/>
    <mergeCell ref="A1:L1"/>
    <mergeCell ref="A2:I2"/>
    <mergeCell ref="A4:L4"/>
    <mergeCell ref="A5:L5"/>
    <mergeCell ref="L6:L7"/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9" width="3.7109375" style="130" customWidth="1"/>
    <col min="10" max="10" width="30.7109375" style="124" customWidth="1"/>
    <col min="11" max="11" width="13.7109375" style="124" customWidth="1"/>
    <col min="12" max="16384" width="11.421875" style="124" customWidth="1"/>
  </cols>
  <sheetData>
    <row r="1" spans="1:12" ht="71.25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87" customFormat="1" ht="17.25" customHeight="1">
      <c r="A2" s="332" t="s">
        <v>162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77" t="s">
        <v>160</v>
      </c>
      <c r="K2" s="132" t="e">
        <f>((3*SUM(F3:I3)-(G3+2*H3+3*I3))/(3*SUM(F3:I3)))</f>
        <v>#DIV/0!</v>
      </c>
      <c r="L2" s="111"/>
    </row>
    <row r="3" spans="1:12" s="87" customFormat="1" ht="12.75">
      <c r="A3" s="184"/>
      <c r="B3" s="113"/>
      <c r="C3" s="113"/>
      <c r="D3" s="114"/>
      <c r="E3" s="114"/>
      <c r="F3" s="133">
        <f>COUNTA(F8:F17)</f>
        <v>0</v>
      </c>
      <c r="G3" s="133">
        <f>COUNTA(G8:G17)</f>
        <v>0</v>
      </c>
      <c r="H3" s="133">
        <f>COUNTA(H8:H17)</f>
        <v>0</v>
      </c>
      <c r="I3" s="133">
        <f>COUNTA(I8:I17)</f>
        <v>0</v>
      </c>
      <c r="J3" s="113"/>
      <c r="K3" s="113"/>
      <c r="L3" s="115"/>
    </row>
    <row r="4" spans="1:12" s="87" customFormat="1" ht="12.75">
      <c r="A4" s="322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15" customHeight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1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72.75" customHeight="1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ht="27.75" customHeight="1">
      <c r="A8" s="173"/>
      <c r="B8" s="93"/>
      <c r="C8" s="93"/>
      <c r="D8" s="134" t="s">
        <v>74</v>
      </c>
      <c r="E8" s="134"/>
      <c r="F8" s="99"/>
      <c r="G8" s="99"/>
      <c r="H8" s="99"/>
      <c r="I8" s="99"/>
      <c r="J8" s="100"/>
      <c r="K8" s="100"/>
      <c r="L8" s="101"/>
    </row>
    <row r="9" spans="1:12" ht="39.75" customHeight="1" hidden="1">
      <c r="A9" s="173"/>
      <c r="B9" s="93"/>
      <c r="C9" s="93" t="s">
        <v>105</v>
      </c>
      <c r="D9" s="134" t="str">
        <f>+'[1]Dictionnaire'!$B154</f>
        <v>Clear view of all current projects with progress status; milestones known by various managers in projects</v>
      </c>
      <c r="E9" s="134"/>
      <c r="F9" s="99"/>
      <c r="G9" s="99"/>
      <c r="H9" s="99"/>
      <c r="I9" s="99"/>
      <c r="J9" s="100"/>
      <c r="K9" s="100"/>
      <c r="L9" s="101"/>
    </row>
    <row r="10" spans="1:12" ht="39.75" customHeight="1">
      <c r="A10" s="173"/>
      <c r="B10" s="93"/>
      <c r="C10" s="93"/>
      <c r="D10" s="134" t="s">
        <v>73</v>
      </c>
      <c r="E10" s="134"/>
      <c r="F10" s="99"/>
      <c r="G10" s="99"/>
      <c r="H10" s="99"/>
      <c r="I10" s="99"/>
      <c r="J10" s="100"/>
      <c r="K10" s="100"/>
      <c r="L10" s="101"/>
    </row>
    <row r="11" spans="1:12" ht="27.75" customHeight="1">
      <c r="A11" s="173"/>
      <c r="B11" s="93"/>
      <c r="C11" s="93"/>
      <c r="D11" s="134" t="s">
        <v>72</v>
      </c>
      <c r="E11" s="134"/>
      <c r="F11" s="99"/>
      <c r="G11" s="99"/>
      <c r="H11" s="99"/>
      <c r="I11" s="99"/>
      <c r="J11" s="143"/>
      <c r="K11" s="100"/>
      <c r="L11" s="101"/>
    </row>
    <row r="12" spans="1:12" ht="27.75" customHeight="1">
      <c r="A12" s="173"/>
      <c r="B12" s="93"/>
      <c r="C12" s="93"/>
      <c r="D12" s="134" t="s">
        <v>71</v>
      </c>
      <c r="E12" s="134"/>
      <c r="F12" s="99"/>
      <c r="G12" s="99"/>
      <c r="H12" s="99"/>
      <c r="I12" s="99"/>
      <c r="J12" s="100"/>
      <c r="K12" s="100"/>
      <c r="L12" s="101"/>
    </row>
    <row r="13" spans="1:12" ht="27.75" customHeight="1">
      <c r="A13" s="173"/>
      <c r="B13" s="144"/>
      <c r="C13" s="94"/>
      <c r="D13" s="134" t="s">
        <v>70</v>
      </c>
      <c r="E13" s="134"/>
      <c r="F13" s="99"/>
      <c r="G13" s="99"/>
      <c r="H13" s="99"/>
      <c r="I13" s="99"/>
      <c r="J13" s="100"/>
      <c r="K13" s="100"/>
      <c r="L13" s="101"/>
    </row>
    <row r="14" spans="1:12" ht="27.75" customHeight="1">
      <c r="A14" s="173"/>
      <c r="B14" s="93"/>
      <c r="C14" s="93"/>
      <c r="D14" s="134" t="s">
        <v>69</v>
      </c>
      <c r="E14" s="134"/>
      <c r="F14" s="99"/>
      <c r="G14" s="99"/>
      <c r="H14" s="99"/>
      <c r="I14" s="99"/>
      <c r="J14" s="100"/>
      <c r="K14" s="100"/>
      <c r="L14" s="101"/>
    </row>
    <row r="15" spans="1:12" ht="27.75" customHeight="1">
      <c r="A15" s="173"/>
      <c r="B15" s="93"/>
      <c r="C15" s="93"/>
      <c r="D15" s="134" t="s">
        <v>68</v>
      </c>
      <c r="E15" s="134"/>
      <c r="F15" s="99"/>
      <c r="G15" s="99"/>
      <c r="H15" s="99"/>
      <c r="I15" s="99"/>
      <c r="J15" s="100"/>
      <c r="K15" s="100"/>
      <c r="L15" s="101"/>
    </row>
    <row r="16" spans="1:12" ht="4.5" customHeight="1">
      <c r="A16" s="207"/>
      <c r="B16" s="145"/>
      <c r="C16" s="145"/>
      <c r="D16" s="135"/>
      <c r="E16" s="135"/>
      <c r="F16" s="99"/>
      <c r="G16" s="99"/>
      <c r="H16" s="99"/>
      <c r="I16" s="99"/>
      <c r="J16" s="100"/>
      <c r="K16" s="100"/>
      <c r="L16" s="101"/>
    </row>
    <row r="17" spans="1:12" ht="4.5" customHeight="1">
      <c r="A17" s="207"/>
      <c r="B17" s="145"/>
      <c r="C17" s="145"/>
      <c r="D17" s="135"/>
      <c r="E17" s="135"/>
      <c r="F17" s="99"/>
      <c r="G17" s="99"/>
      <c r="H17" s="99"/>
      <c r="I17" s="99"/>
      <c r="J17" s="100"/>
      <c r="K17" s="100"/>
      <c r="L17" s="101"/>
    </row>
    <row r="18" spans="1:12" ht="30.75" customHeight="1" thickBot="1">
      <c r="A18" s="208"/>
      <c r="B18" s="146"/>
      <c r="C18" s="147"/>
      <c r="D18" s="127"/>
      <c r="E18" s="127"/>
      <c r="F18" s="107">
        <f>COUNTA(F8:F17)</f>
        <v>0</v>
      </c>
      <c r="G18" s="107">
        <f>COUNTA(G8:G17)</f>
        <v>0</v>
      </c>
      <c r="H18" s="107">
        <f>COUNTA(H8:H17)</f>
        <v>0</v>
      </c>
      <c r="I18" s="107">
        <f>COUNTA(I8:I17)</f>
        <v>0</v>
      </c>
      <c r="J18" s="148"/>
      <c r="K18" s="312" t="s">
        <v>212</v>
      </c>
      <c r="L18" s="313"/>
    </row>
  </sheetData>
  <sheetProtection/>
  <mergeCells count="14">
    <mergeCell ref="C6:C7"/>
    <mergeCell ref="D6:D7"/>
    <mergeCell ref="E6:E7"/>
    <mergeCell ref="F6:I6"/>
    <mergeCell ref="J6:J7"/>
    <mergeCell ref="K6:K7"/>
    <mergeCell ref="K18:L18"/>
    <mergeCell ref="A1:L1"/>
    <mergeCell ref="A2:I2"/>
    <mergeCell ref="A4:L4"/>
    <mergeCell ref="A5:L5"/>
    <mergeCell ref="L6:L7"/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75" zoomScaleNormal="75" zoomScalePageLayoutView="0" workbookViewId="0" topLeftCell="A1">
      <selection activeCell="K15" sqref="K15"/>
    </sheetView>
  </sheetViews>
  <sheetFormatPr defaultColWidth="11.421875" defaultRowHeight="12.75"/>
  <cols>
    <col min="1" max="3" width="4.7109375" style="124" customWidth="1"/>
    <col min="4" max="5" width="30.7109375" style="129" customWidth="1"/>
    <col min="6" max="9" width="3.7109375" style="130" customWidth="1"/>
    <col min="10" max="10" width="30.7109375" style="124" customWidth="1"/>
    <col min="11" max="11" width="13.7109375" style="124" customWidth="1"/>
    <col min="12" max="16384" width="11.421875" style="124" customWidth="1"/>
  </cols>
  <sheetData>
    <row r="1" spans="1:12" ht="72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7" s="87" customFormat="1" ht="17.25" customHeight="1">
      <c r="A2" s="332" t="s">
        <v>145</v>
      </c>
      <c r="B2" s="333" t="e">
        <f>+'[1]Dictionnaire'!#REF!</f>
        <v>#REF!</v>
      </c>
      <c r="C2" s="333" t="e">
        <f>+'[1]Dictionnaire'!#REF!</f>
        <v>#REF!</v>
      </c>
      <c r="D2" s="333"/>
      <c r="E2" s="333"/>
      <c r="F2" s="333" t="e">
        <f>+'[1]Dictionnaire'!#REF!</f>
        <v>#REF!</v>
      </c>
      <c r="G2" s="333" t="e">
        <f>+'[1]Dictionnaire'!#REF!</f>
        <v>#REF!</v>
      </c>
      <c r="H2" s="333" t="e">
        <f>+'[1]Dictionnaire'!#REF!</f>
        <v>#REF!</v>
      </c>
      <c r="I2" s="334" t="e">
        <f>+'[1]Dictionnaire'!#REF!</f>
        <v>#REF!</v>
      </c>
      <c r="J2" s="177" t="s">
        <v>160</v>
      </c>
      <c r="K2" s="132" t="e">
        <f>((3*SUM(F3:I3)-(G3+2*H3+3*I3))/(3*SUM(F3:I3)))</f>
        <v>#DIV/0!</v>
      </c>
      <c r="L2" s="111"/>
      <c r="M2" s="86"/>
      <c r="N2" s="86"/>
      <c r="O2" s="86"/>
      <c r="P2" s="86"/>
      <c r="Q2" s="86"/>
    </row>
    <row r="3" spans="1:12" s="87" customFormat="1" ht="12.75" customHeight="1">
      <c r="A3" s="113"/>
      <c r="B3" s="113"/>
      <c r="C3" s="113"/>
      <c r="D3" s="114"/>
      <c r="E3" s="114"/>
      <c r="F3" s="133">
        <f>COUNTA(F8:F13)</f>
        <v>0</v>
      </c>
      <c r="G3" s="133">
        <f>COUNTA(G8:G13)</f>
        <v>0</v>
      </c>
      <c r="H3" s="133">
        <f>COUNTA(H8:H13)</f>
        <v>0</v>
      </c>
      <c r="I3" s="133">
        <f>COUNTA(I8:I13)</f>
        <v>0</v>
      </c>
      <c r="J3" s="113"/>
      <c r="K3" s="113"/>
      <c r="L3" s="115"/>
    </row>
    <row r="4" spans="1:12" s="87" customFormat="1" ht="12.75">
      <c r="A4" s="323"/>
      <c r="B4" s="323" t="e">
        <f>+'[1]Dictionnaire'!#REF!</f>
        <v>#REF!</v>
      </c>
      <c r="C4" s="323"/>
      <c r="D4" s="323" t="e">
        <f>+'[1]Dictionnaire'!#REF!</f>
        <v>#REF!</v>
      </c>
      <c r="E4" s="323"/>
      <c r="F4" s="323" t="e">
        <f>+'[1]Dictionnaire'!#REF!</f>
        <v>#REF!</v>
      </c>
      <c r="G4" s="323" t="e">
        <f>+'[1]Dictionnaire'!#REF!</f>
        <v>#REF!</v>
      </c>
      <c r="H4" s="323" t="e">
        <f>+'[1]Dictionnaire'!#REF!</f>
        <v>#REF!</v>
      </c>
      <c r="I4" s="323"/>
      <c r="J4" s="323"/>
      <c r="K4" s="323"/>
      <c r="L4" s="324"/>
    </row>
    <row r="5" spans="1:12" s="87" customFormat="1" ht="17.25" customHeight="1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s="116" customFormat="1" ht="19.5" customHeight="1">
      <c r="A6" s="328" t="s">
        <v>183</v>
      </c>
      <c r="B6" s="301" t="s">
        <v>184</v>
      </c>
      <c r="C6" s="303" t="s">
        <v>0</v>
      </c>
      <c r="D6" s="305" t="s">
        <v>159</v>
      </c>
      <c r="E6" s="301" t="s">
        <v>77</v>
      </c>
      <c r="F6" s="307" t="s">
        <v>154</v>
      </c>
      <c r="G6" s="308"/>
      <c r="H6" s="308"/>
      <c r="I6" s="309"/>
      <c r="J6" s="310" t="s">
        <v>158</v>
      </c>
      <c r="K6" s="310" t="s">
        <v>1</v>
      </c>
      <c r="L6" s="314" t="s">
        <v>2</v>
      </c>
    </row>
    <row r="7" spans="1:12" s="116" customFormat="1" ht="73.5" customHeight="1">
      <c r="A7" s="329" t="str">
        <f>+'[1]Dictionnaire'!$B2</f>
        <v>System audit report: Supplier evaluation </v>
      </c>
      <c r="B7" s="302" t="str">
        <f>+'[1]Dictionnaire'!$B2</f>
        <v>System audit report: Supplier evaluation </v>
      </c>
      <c r="C7" s="304" t="str">
        <f>+'[1]Dictionnaire'!$B2</f>
        <v>System audit report: Supplier evaluation </v>
      </c>
      <c r="D7" s="306" t="str">
        <f>+'[1]Dictionnaire'!$B2</f>
        <v>System audit report: Supplier evaluation </v>
      </c>
      <c r="E7" s="302"/>
      <c r="F7" s="176" t="s">
        <v>155</v>
      </c>
      <c r="G7" s="176" t="s">
        <v>50</v>
      </c>
      <c r="H7" s="176" t="s">
        <v>156</v>
      </c>
      <c r="I7" s="176" t="s">
        <v>157</v>
      </c>
      <c r="J7" s="311" t="str">
        <f>+'[1]Dictionnaire'!$B2</f>
        <v>System audit report: Supplier evaluation </v>
      </c>
      <c r="K7" s="311" t="str">
        <f>+'[1]Dictionnaire'!$B2</f>
        <v>System audit report: Supplier evaluation </v>
      </c>
      <c r="L7" s="315" t="str">
        <f>+'[1]Dictionnaire'!$B2</f>
        <v>System audit report: Supplier evaluation </v>
      </c>
    </row>
    <row r="8" spans="1:12" ht="49.5" customHeight="1">
      <c r="A8" s="103"/>
      <c r="B8" s="103"/>
      <c r="C8" s="103"/>
      <c r="D8" s="134" t="s">
        <v>78</v>
      </c>
      <c r="E8" s="134"/>
      <c r="F8" s="99"/>
      <c r="G8" s="99"/>
      <c r="H8" s="99"/>
      <c r="I8" s="99"/>
      <c r="J8" s="100"/>
      <c r="K8" s="100"/>
      <c r="L8" s="101"/>
    </row>
    <row r="9" spans="1:12" ht="49.5" customHeight="1">
      <c r="A9" s="103"/>
      <c r="B9" s="103"/>
      <c r="C9" s="103"/>
      <c r="D9" s="134" t="s">
        <v>10</v>
      </c>
      <c r="E9" s="134"/>
      <c r="F9" s="99"/>
      <c r="G9" s="99"/>
      <c r="H9" s="99"/>
      <c r="I9" s="99"/>
      <c r="J9" s="100"/>
      <c r="K9" s="100"/>
      <c r="L9" s="101"/>
    </row>
    <row r="10" spans="1:12" ht="49.5" customHeight="1">
      <c r="A10" s="103"/>
      <c r="B10" s="103"/>
      <c r="C10" s="103"/>
      <c r="D10" s="134" t="s">
        <v>11</v>
      </c>
      <c r="E10" s="134"/>
      <c r="F10" s="99"/>
      <c r="G10" s="99"/>
      <c r="H10" s="99"/>
      <c r="I10" s="99"/>
      <c r="J10" s="100"/>
      <c r="K10" s="100"/>
      <c r="L10" s="101"/>
    </row>
    <row r="11" spans="1:12" ht="49.5" customHeight="1">
      <c r="A11" s="103"/>
      <c r="B11" s="103"/>
      <c r="C11" s="103"/>
      <c r="D11" s="134" t="s">
        <v>12</v>
      </c>
      <c r="E11" s="134"/>
      <c r="F11" s="99"/>
      <c r="G11" s="99"/>
      <c r="H11" s="99"/>
      <c r="I11" s="99"/>
      <c r="J11" s="100"/>
      <c r="K11" s="100"/>
      <c r="L11" s="101"/>
    </row>
    <row r="12" spans="1:12" ht="4.5" customHeight="1">
      <c r="A12" s="103"/>
      <c r="B12" s="103"/>
      <c r="C12" s="103"/>
      <c r="D12" s="135"/>
      <c r="E12" s="135"/>
      <c r="F12" s="99"/>
      <c r="G12" s="99"/>
      <c r="H12" s="99"/>
      <c r="I12" s="99"/>
      <c r="J12" s="100"/>
      <c r="K12" s="100"/>
      <c r="L12" s="101"/>
    </row>
    <row r="13" spans="1:12" ht="4.5" customHeight="1">
      <c r="A13" s="93"/>
      <c r="B13" s="94"/>
      <c r="C13" s="94"/>
      <c r="D13" s="135"/>
      <c r="E13" s="135"/>
      <c r="F13" s="97"/>
      <c r="G13" s="97"/>
      <c r="H13" s="97"/>
      <c r="I13" s="97"/>
      <c r="J13" s="96"/>
      <c r="K13" s="96"/>
      <c r="L13" s="98"/>
    </row>
    <row r="14" spans="1:12" ht="30.75" customHeight="1" thickBot="1">
      <c r="A14" s="125"/>
      <c r="B14" s="125"/>
      <c r="C14" s="125"/>
      <c r="D14" s="127"/>
      <c r="E14" s="127"/>
      <c r="F14" s="149">
        <f>COUNTA(F8:F13)</f>
        <v>0</v>
      </c>
      <c r="G14" s="149">
        <f>COUNTA(G8:G13)</f>
        <v>0</v>
      </c>
      <c r="H14" s="149">
        <f>COUNTA(H8:H13)</f>
        <v>0</v>
      </c>
      <c r="I14" s="149">
        <f>COUNTA(I8:I13)</f>
        <v>0</v>
      </c>
      <c r="J14" s="128"/>
      <c r="K14" s="312" t="s">
        <v>213</v>
      </c>
      <c r="L14" s="313"/>
    </row>
  </sheetData>
  <sheetProtection/>
  <mergeCells count="14">
    <mergeCell ref="C6:C7"/>
    <mergeCell ref="D6:D7"/>
    <mergeCell ref="E6:E7"/>
    <mergeCell ref="F6:I6"/>
    <mergeCell ref="J6:J7"/>
    <mergeCell ref="K6:K7"/>
    <mergeCell ref="K14:L14"/>
    <mergeCell ref="A1:L1"/>
    <mergeCell ref="A2:I2"/>
    <mergeCell ref="A4:L4"/>
    <mergeCell ref="A5:L5"/>
    <mergeCell ref="L6:L7"/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Barry Controls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wongk</dc:creator>
  <cp:keywords/>
  <dc:description/>
  <cp:lastModifiedBy>Denise Nephew</cp:lastModifiedBy>
  <cp:lastPrinted>2024-08-02T15:45:47Z</cp:lastPrinted>
  <dcterms:created xsi:type="dcterms:W3CDTF">2008-06-27T17:31:27Z</dcterms:created>
  <dcterms:modified xsi:type="dcterms:W3CDTF">2024-08-02T17:19:59Z</dcterms:modified>
  <cp:category/>
  <cp:version/>
  <cp:contentType/>
  <cp:contentStatus/>
</cp:coreProperties>
</file>